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AAASTELLA\DIGITURNO\"/>
    </mc:Choice>
  </mc:AlternateContent>
  <bookViews>
    <workbookView xWindow="240" yWindow="195" windowWidth="20115" windowHeight="7875"/>
  </bookViews>
  <sheets>
    <sheet name="TABLA" sheetId="3" r:id="rId1"/>
    <sheet name="VISITANTES" sheetId="4" r:id="rId2"/>
  </sheets>
  <calcPr calcId="152511"/>
</workbook>
</file>

<file path=xl/calcChain.xml><?xml version="1.0" encoding="utf-8"?>
<calcChain xmlns="http://schemas.openxmlformats.org/spreadsheetml/2006/main">
  <c r="T19" i="3" l="1"/>
  <c r="L15" i="3" l="1"/>
  <c r="L16" i="3"/>
  <c r="J16" i="3" l="1"/>
  <c r="H15" i="3" l="1"/>
  <c r="H16" i="3" s="1"/>
  <c r="I9" i="3" l="1"/>
  <c r="I14" i="3"/>
  <c r="N16" i="3" l="1"/>
  <c r="R16" i="3" l="1"/>
  <c r="P16" i="3" l="1"/>
  <c r="F16" i="3"/>
  <c r="D16" i="3"/>
  <c r="D29" i="3" l="1"/>
  <c r="C20" i="4" l="1"/>
  <c r="M16" i="3"/>
  <c r="I16" i="3"/>
</calcChain>
</file>

<file path=xl/sharedStrings.xml><?xml version="1.0" encoding="utf-8"?>
<sst xmlns="http://schemas.openxmlformats.org/spreadsheetml/2006/main" count="71" uniqueCount="57">
  <si>
    <t>SERVICIO AL USUARIO</t>
  </si>
  <si>
    <t>CARTERA</t>
  </si>
  <si>
    <t>LUIS EDUARDO TRIANA</t>
  </si>
  <si>
    <t>RADICACIÓN</t>
  </si>
  <si>
    <t>Calificación</t>
  </si>
  <si>
    <t>Cant.</t>
  </si>
  <si>
    <t>%</t>
  </si>
  <si>
    <t>Cant</t>
  </si>
  <si>
    <r>
      <t xml:space="preserve">Excelente </t>
    </r>
    <r>
      <rPr>
        <b/>
        <sz val="10"/>
        <color indexed="8"/>
        <rFont val="Calibri"/>
        <family val="2"/>
      </rPr>
      <t>(4)</t>
    </r>
  </si>
  <si>
    <r>
      <t xml:space="preserve">Bueno </t>
    </r>
    <r>
      <rPr>
        <b/>
        <sz val="10"/>
        <color indexed="8"/>
        <rFont val="Calibri"/>
        <family val="2"/>
      </rPr>
      <t>(3)</t>
    </r>
  </si>
  <si>
    <r>
      <t xml:space="preserve">Regular </t>
    </r>
    <r>
      <rPr>
        <b/>
        <sz val="10"/>
        <color indexed="8"/>
        <rFont val="Calibri"/>
        <family val="2"/>
      </rPr>
      <t>(2)</t>
    </r>
  </si>
  <si>
    <r>
      <t xml:space="preserve">Malo </t>
    </r>
    <r>
      <rPr>
        <b/>
        <sz val="10"/>
        <color indexed="8"/>
        <rFont val="Calibri"/>
        <family val="2"/>
      </rPr>
      <t>(1)</t>
    </r>
  </si>
  <si>
    <r>
      <t xml:space="preserve">Sin calificaron </t>
    </r>
    <r>
      <rPr>
        <b/>
        <sz val="12"/>
        <color indexed="63"/>
        <rFont val="Calibri"/>
        <family val="2"/>
      </rPr>
      <t>(0)</t>
    </r>
  </si>
  <si>
    <r>
      <t xml:space="preserve">No habilitado </t>
    </r>
    <r>
      <rPr>
        <b/>
        <sz val="12"/>
        <color indexed="63"/>
        <rFont val="Calibri"/>
        <family val="2"/>
      </rPr>
      <t>(N)</t>
    </r>
  </si>
  <si>
    <t>Total Con Calificación</t>
  </si>
  <si>
    <t>Total</t>
  </si>
  <si>
    <t>Atencion en Chat</t>
  </si>
  <si>
    <t>Correo sausuario</t>
  </si>
  <si>
    <t>LUZ STELLA GOMEZ</t>
  </si>
  <si>
    <t>FORMACION  EMPLEABILIDAD</t>
  </si>
  <si>
    <t>GESTION DOCUMENTAL</t>
  </si>
  <si>
    <t>TOTAL</t>
  </si>
  <si>
    <t>EXTENSION</t>
  </si>
  <si>
    <t>JOHANNA JARAMILLO</t>
  </si>
  <si>
    <t>LOIS GARCIA</t>
  </si>
  <si>
    <t>TOTAL USUARIOS  ATENDIDIOS</t>
  </si>
  <si>
    <t>TOTAL RECIBIDOS</t>
  </si>
  <si>
    <t>OTRAS AREAS IPES</t>
  </si>
  <si>
    <t>Mes</t>
  </si>
  <si>
    <t>Personas Atendidas Servicio al Usuario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</si>
  <si>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</si>
  <si>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</si>
  <si>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</si>
  <si>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</si>
  <si>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</si>
  <si>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</si>
  <si>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</si>
  <si>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</si>
  <si>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</si>
  <si>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</si>
  <si>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</si>
  <si>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</si>
  <si>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Promedio</t>
  </si>
  <si>
    <t>De acuerdo con el  Decreto Nacional 103 de 2015 el IPES informa que el número de veces que se negó la información
 durante el periodo del presente informe es de : CERO (0)</t>
  </si>
  <si>
    <t>SERVICIO AL USUARIO - CIUDADANOS ATENDIDOS</t>
  </si>
  <si>
    <t>Redes</t>
  </si>
  <si>
    <t>PROMEDIO DE ATENCION</t>
  </si>
  <si>
    <t>PROMEDIO DE ESPERA</t>
  </si>
  <si>
    <t>USUARIOS ATENDIDOS
OTROS CANALES</t>
  </si>
  <si>
    <t>TIEMPOS DE  ATENCION</t>
  </si>
  <si>
    <t>HISTORICO DIGITURNO                  MES A MES AÑO 2020</t>
  </si>
  <si>
    <t>MARIA EUGENIA UYABAN</t>
  </si>
  <si>
    <t>MES ABRIL 2020</t>
  </si>
  <si>
    <t>127- PBX (*)</t>
  </si>
  <si>
    <t>PBX (*)</t>
  </si>
  <si>
    <t>SE REALIZA ATENCION REMOTA A LOS CIUDADANOS POR EL CANAL TELEFONICO</t>
  </si>
  <si>
    <t xml:space="preserve"> SE REALIZÓ ATENCION VIRTUAL DEBIDO A LA CUARENTENA POR EL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</si>
</sst>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&quot;$&quot;* #,##0_);_(&quot;$&quot;* \(#,##0\);_(&quot;$&quot;* &quot;-&quot;_);_(@_)"/>
    <numFmt numFmtId="166" formatCode="_(* #,##0_);_(* \(#,##0\);_(* &quot;-&quot;??_);_(@_)"/>
  </numFmts>
  <fonts count="1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22222"/>
      <name val="Calibri"/>
      <family val="2"/>
    </font>
    <font>
      <b/>
      <sz val="12"/>
      <color indexed="63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2" fontId="0" fillId="0" borderId="0" xfId="0" applyNumberFormat="1"/>
    <xf numFmtId="0" fontId="6" fillId="5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1" fontId="6" fillId="0" borderId="20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5" fillId="0" borderId="4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/>
    </xf>
    <xf numFmtId="0" fontId="5" fillId="6" borderId="24" xfId="0" applyFont="1" applyFill="1" applyBorder="1" applyAlignment="1">
      <alignment horizontal="center" wrapText="1"/>
    </xf>
    <xf numFmtId="1" fontId="5" fillId="7" borderId="25" xfId="1" applyNumberFormat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9" fontId="0" fillId="0" borderId="0" xfId="0" applyNumberFormat="1" applyFill="1"/>
    <xf numFmtId="3" fontId="11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vertical="center" wrapText="1"/>
    </xf>
    <xf numFmtId="1" fontId="5" fillId="2" borderId="3" xfId="1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/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5" fillId="7" borderId="15" xfId="1" applyNumberFormat="1" applyFont="1" applyFill="1" applyBorder="1" applyAlignment="1">
      <alignment horizontal="center" vertical="center"/>
    </xf>
    <xf numFmtId="9" fontId="5" fillId="8" borderId="19" xfId="1" applyNumberFormat="1" applyFont="1" applyFill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/>
    </xf>
    <xf numFmtId="10" fontId="5" fillId="0" borderId="23" xfId="1" applyNumberFormat="1" applyFont="1" applyBorder="1" applyAlignment="1">
      <alignment horizontal="center" vertical="center"/>
    </xf>
    <xf numFmtId="43" fontId="0" fillId="0" borderId="0" xfId="4" applyFont="1" applyFill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0" fontId="12" fillId="0" borderId="0" xfId="0" applyFont="1"/>
    <xf numFmtId="1" fontId="13" fillId="0" borderId="0" xfId="0" applyNumberFormat="1" applyFont="1" applyFill="1"/>
    <xf numFmtId="10" fontId="14" fillId="0" borderId="0" xfId="0" applyNumberFormat="1" applyFont="1" applyFill="1"/>
    <xf numFmtId="3" fontId="11" fillId="0" borderId="0" xfId="0" applyNumberFormat="1" applyFont="1" applyAlignment="1">
      <alignment horizontal="right" vertical="center"/>
    </xf>
    <xf numFmtId="0" fontId="15" fillId="8" borderId="26" xfId="3" applyFont="1" applyFill="1" applyBorder="1" applyAlignment="1">
      <alignment horizontal="center" vertical="center"/>
    </xf>
    <xf numFmtId="0" fontId="15" fillId="8" borderId="27" xfId="3" applyFont="1" applyFill="1" applyBorder="1" applyAlignment="1">
      <alignment horizontal="center" vertical="center" wrapText="1"/>
    </xf>
    <xf numFmtId="0" fontId="1" fillId="10" borderId="13" xfId="3" applyFill="1" applyBorder="1" applyAlignment="1">
      <alignment horizontal="left"/>
    </xf>
    <xf numFmtId="3" fontId="1" fillId="10" borderId="17" xfId="3" applyNumberFormat="1" applyFill="1" applyBorder="1" applyAlignment="1">
      <alignment horizontal="center"/>
    </xf>
    <xf numFmtId="3" fontId="1" fillId="10" borderId="21" xfId="3" applyNumberFormat="1" applyFill="1" applyBorder="1" applyAlignment="1">
      <alignment horizontal="center"/>
    </xf>
    <xf numFmtId="0" fontId="10" fillId="10" borderId="28" xfId="3" applyFont="1" applyFill="1" applyBorder="1" applyAlignment="1">
      <alignment horizontal="center"/>
    </xf>
    <xf numFmtId="3" fontId="10" fillId="10" borderId="29" xfId="3" applyNumberFormat="1" applyFont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/>
    <xf numFmtId="166" fontId="0" fillId="11" borderId="15" xfId="4" applyNumberFormat="1" applyFont="1" applyFill="1" applyBorder="1" applyAlignment="1">
      <alignment horizontal="center"/>
    </xf>
    <xf numFmtId="166" fontId="0" fillId="11" borderId="15" xfId="4" applyNumberFormat="1" applyFont="1" applyFill="1" applyBorder="1" applyAlignment="1"/>
    <xf numFmtId="1" fontId="5" fillId="8" borderId="23" xfId="1" applyNumberFormat="1" applyFont="1" applyFill="1" applyBorder="1" applyAlignment="1"/>
    <xf numFmtId="1" fontId="6" fillId="11" borderId="15" xfId="1" applyNumberFormat="1" applyFont="1" applyFill="1" applyBorder="1" applyAlignment="1">
      <alignment horizontal="center"/>
    </xf>
    <xf numFmtId="1" fontId="6" fillId="11" borderId="13" xfId="1" applyNumberFormat="1" applyFont="1" applyFill="1" applyBorder="1" applyAlignment="1">
      <alignment horizontal="center"/>
    </xf>
    <xf numFmtId="1" fontId="6" fillId="11" borderId="16" xfId="1" applyNumberFormat="1" applyFont="1" applyFill="1" applyBorder="1" applyAlignment="1">
      <alignment horizontal="center"/>
    </xf>
    <xf numFmtId="1" fontId="6" fillId="11" borderId="20" xfId="1" applyNumberFormat="1" applyFont="1" applyFill="1" applyBorder="1" applyAlignment="1">
      <alignment horizontal="center"/>
    </xf>
    <xf numFmtId="1" fontId="5" fillId="11" borderId="4" xfId="1" applyNumberFormat="1" applyFont="1" applyFill="1" applyBorder="1" applyAlignment="1">
      <alignment horizontal="center" vertical="center"/>
    </xf>
    <xf numFmtId="0" fontId="0" fillId="5" borderId="0" xfId="0" applyFill="1" applyBorder="1"/>
    <xf numFmtId="1" fontId="10" fillId="0" borderId="0" xfId="0" applyNumberFormat="1" applyFont="1" applyFill="1" applyBorder="1"/>
    <xf numFmtId="0" fontId="6" fillId="4" borderId="13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1" fontId="5" fillId="7" borderId="13" xfId="1" applyNumberFormat="1" applyFont="1" applyFill="1" applyBorder="1" applyAlignment="1">
      <alignment horizontal="center" vertical="center"/>
    </xf>
    <xf numFmtId="166" fontId="5" fillId="8" borderId="15" xfId="4" applyNumberFormat="1" applyFont="1" applyFill="1" applyBorder="1" applyAlignment="1">
      <alignment horizontal="right"/>
    </xf>
    <xf numFmtId="20" fontId="5" fillId="8" borderId="23" xfId="4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" fontId="10" fillId="2" borderId="31" xfId="0" applyNumberFormat="1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1" fontId="10" fillId="0" borderId="1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5" fillId="9" borderId="1" xfId="3" applyFont="1" applyFill="1" applyBorder="1" applyAlignment="1">
      <alignment horizontal="center" wrapText="1"/>
    </xf>
    <xf numFmtId="0" fontId="15" fillId="9" borderId="5" xfId="3" applyFont="1" applyFill="1" applyBorder="1" applyAlignment="1">
      <alignment horizontal="center" wrapText="1"/>
    </xf>
    <xf numFmtId="1" fontId="17" fillId="11" borderId="33" xfId="1" applyNumberFormat="1" applyFont="1" applyFill="1" applyBorder="1" applyAlignment="1">
      <alignment horizontal="center" vertical="center"/>
    </xf>
    <xf numFmtId="1" fontId="17" fillId="11" borderId="34" xfId="1" applyNumberFormat="1" applyFont="1" applyFill="1" applyBorder="1" applyAlignment="1">
      <alignment horizontal="center" vertical="center"/>
    </xf>
    <xf numFmtId="1" fontId="17" fillId="11" borderId="35" xfId="1" applyNumberFormat="1" applyFont="1" applyFill="1" applyBorder="1" applyAlignment="1">
      <alignment horizontal="center" vertical="center"/>
    </xf>
    <xf numFmtId="1" fontId="17" fillId="11" borderId="30" xfId="1" applyNumberFormat="1" applyFont="1" applyFill="1" applyBorder="1" applyAlignment="1">
      <alignment horizontal="center" vertical="center"/>
    </xf>
    <xf numFmtId="1" fontId="17" fillId="11" borderId="0" xfId="1" applyNumberFormat="1" applyFont="1" applyFill="1" applyBorder="1" applyAlignment="1">
      <alignment horizontal="center" vertical="center"/>
    </xf>
    <xf numFmtId="1" fontId="17" fillId="11" borderId="36" xfId="1" applyNumberFormat="1" applyFont="1" applyFill="1" applyBorder="1" applyAlignment="1">
      <alignment horizontal="center" vertical="center"/>
    </xf>
    <xf numFmtId="1" fontId="17" fillId="11" borderId="37" xfId="1" applyNumberFormat="1" applyFont="1" applyFill="1" applyBorder="1" applyAlignment="1">
      <alignment horizontal="center" vertical="center"/>
    </xf>
    <xf numFmtId="1" fontId="17" fillId="11" borderId="38" xfId="1" applyNumberFormat="1" applyFont="1" applyFill="1" applyBorder="1" applyAlignment="1">
      <alignment horizontal="center" vertical="center"/>
    </xf>
    <xf numFmtId="1" fontId="17" fillId="11" borderId="39" xfId="1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 wrapText="1"/>
    </xf>
    <xf numFmtId="166" fontId="10" fillId="11" borderId="15" xfId="4" applyNumberFormat="1" applyFont="1" applyFill="1" applyBorder="1" applyAlignment="1">
      <alignment vertical="center" wrapText="1"/>
    </xf>
    <xf numFmtId="0" fontId="16" fillId="0" borderId="40" xfId="0" applyFont="1" applyBorder="1" applyAlignment="1">
      <alignment horizontal="center" vertical="center" wrapText="1"/>
    </xf>
    <xf numFmtId="0" fontId="12" fillId="11" borderId="0" xfId="0" applyFont="1" applyFill="1" applyAlignment="1">
      <alignment vertical="center"/>
    </xf>
    <xf numFmtId="0" fontId="13" fillId="11" borderId="0" xfId="0" applyFont="1" applyFill="1" applyAlignment="1">
      <alignment vertical="center"/>
    </xf>
    <xf numFmtId="0" fontId="12" fillId="11" borderId="0" xfId="0" applyFont="1" applyFill="1" applyBorder="1" applyAlignment="1">
      <alignment vertical="center"/>
    </xf>
    <xf numFmtId="1" fontId="0" fillId="11" borderId="0" xfId="0" applyNumberFormat="1" applyFill="1" applyAlignment="1">
      <alignment vertical="center" wrapText="1"/>
    </xf>
    <xf numFmtId="0" fontId="0" fillId="11" borderId="0" xfId="0" applyFill="1"/>
  </cellXfs>
  <cellStyles count="5">
    <cellStyle name="Millares" xfId="4" builtinId="3"/>
    <cellStyle name="Millares 2" xfId="2"/>
    <cellStyle name="Normal" xfId="0" builtinId="0"/>
    <cellStyle name="Normal 2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HISTORICO DIGITURNO  </a:t>
            </a:r>
          </a:p>
          <a:p>
            <a:pPr>
              <a:defRPr/>
            </a:pPr>
            <a:r>
              <a:rPr lang="en-US" sz="1200"/>
              <a:t>MES A MES AÑO 2020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VISITANTES!$B$7:$B$18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VISITANTES!$C$7:$C$18</c:f>
              <c:numCache>
                <c:formatCode>#,##0</c:formatCode>
                <c:ptCount val="12"/>
                <c:pt idx="0">
                  <c:v>2020</c:v>
                </c:pt>
                <c:pt idx="1">
                  <c:v>2240</c:v>
                </c:pt>
                <c:pt idx="2">
                  <c:v>1835</c:v>
                </c:pt>
                <c:pt idx="3">
                  <c:v>3314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70472"/>
        <c:axId val="203368120"/>
      </c:barChart>
      <c:catAx>
        <c:axId val="20337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368120"/>
        <c:crosses val="autoZero"/>
        <c:auto val="1"/>
        <c:lblAlgn val="ctr"/>
        <c:lblOffset val="100"/>
        <c:noMultiLvlLbl val="0"/>
      </c:catAx>
      <c:valAx>
        <c:axId val="203368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03370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10</xdr:col>
      <xdr:colOff>76200</xdr:colOff>
      <xdr:row>19</xdr:row>
      <xdr:rowOff>104775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L36"/>
  <sheetViews>
    <sheetView tabSelected="1" topLeftCell="A10" zoomScale="80" zoomScaleNormal="80" workbookViewId="0">
      <selection activeCell="J31" sqref="J31"/>
    </sheetView>
  </sheetViews>
  <sheetFormatPr baseColWidth="10" defaultRowHeight="12.75" x14ac:dyDescent="0.2"/>
  <cols>
    <col min="3" max="3" width="31.7109375" customWidth="1"/>
    <col min="4" max="4" width="10.42578125" customWidth="1"/>
    <col min="5" max="5" width="8.5703125" bestFit="1" customWidth="1"/>
    <col min="6" max="7" width="11.28515625" customWidth="1"/>
    <col min="8" max="9" width="7.7109375" hidden="1" customWidth="1"/>
    <col min="10" max="10" width="7.7109375" customWidth="1"/>
    <col min="11" max="11" width="9.85546875" customWidth="1"/>
    <col min="12" max="12" width="9.140625" hidden="1" customWidth="1"/>
    <col min="13" max="13" width="7.7109375" hidden="1" customWidth="1"/>
    <col min="17" max="17" width="15.7109375" customWidth="1"/>
    <col min="19" max="19" width="11" customWidth="1"/>
    <col min="20" max="20" width="14.85546875" customWidth="1"/>
    <col min="265" max="265" width="20" customWidth="1"/>
    <col min="271" max="271" width="14" customWidth="1"/>
    <col min="521" max="521" width="20" customWidth="1"/>
    <col min="527" max="527" width="14" customWidth="1"/>
    <col min="777" max="777" width="20" customWidth="1"/>
    <col min="783" max="783" width="14" customWidth="1"/>
    <col min="1033" max="1033" width="20" customWidth="1"/>
    <col min="1039" max="1039" width="14" customWidth="1"/>
    <col min="1289" max="1289" width="20" customWidth="1"/>
    <col min="1295" max="1295" width="14" customWidth="1"/>
    <col min="1545" max="1545" width="20" customWidth="1"/>
    <col min="1551" max="1551" width="14" customWidth="1"/>
    <col min="1801" max="1801" width="20" customWidth="1"/>
    <col min="1807" max="1807" width="14" customWidth="1"/>
    <col min="2057" max="2057" width="20" customWidth="1"/>
    <col min="2063" max="2063" width="14" customWidth="1"/>
    <col min="2313" max="2313" width="20" customWidth="1"/>
    <col min="2319" max="2319" width="14" customWidth="1"/>
    <col min="2569" max="2569" width="20" customWidth="1"/>
    <col min="2575" max="2575" width="14" customWidth="1"/>
    <col min="2825" max="2825" width="20" customWidth="1"/>
    <col min="2831" max="2831" width="14" customWidth="1"/>
    <col min="3081" max="3081" width="20" customWidth="1"/>
    <col min="3087" max="3087" width="14" customWidth="1"/>
    <col min="3337" max="3337" width="20" customWidth="1"/>
    <col min="3343" max="3343" width="14" customWidth="1"/>
    <col min="3593" max="3593" width="20" customWidth="1"/>
    <col min="3599" max="3599" width="14" customWidth="1"/>
    <col min="3849" max="3849" width="20" customWidth="1"/>
    <col min="3855" max="3855" width="14" customWidth="1"/>
    <col min="4105" max="4105" width="20" customWidth="1"/>
    <col min="4111" max="4111" width="14" customWidth="1"/>
    <col min="4361" max="4361" width="20" customWidth="1"/>
    <col min="4367" max="4367" width="14" customWidth="1"/>
    <col min="4617" max="4617" width="20" customWidth="1"/>
    <col min="4623" max="4623" width="14" customWidth="1"/>
    <col min="4873" max="4873" width="20" customWidth="1"/>
    <col min="4879" max="4879" width="14" customWidth="1"/>
    <col min="5129" max="5129" width="20" customWidth="1"/>
    <col min="5135" max="5135" width="14" customWidth="1"/>
    <col min="5385" max="5385" width="20" customWidth="1"/>
    <col min="5391" max="5391" width="14" customWidth="1"/>
    <col min="5641" max="5641" width="20" customWidth="1"/>
    <col min="5647" max="5647" width="14" customWidth="1"/>
    <col min="5897" max="5897" width="20" customWidth="1"/>
    <col min="5903" max="5903" width="14" customWidth="1"/>
    <col min="6153" max="6153" width="20" customWidth="1"/>
    <col min="6159" max="6159" width="14" customWidth="1"/>
    <col min="6409" max="6409" width="20" customWidth="1"/>
    <col min="6415" max="6415" width="14" customWidth="1"/>
    <col min="6665" max="6665" width="20" customWidth="1"/>
    <col min="6671" max="6671" width="14" customWidth="1"/>
    <col min="6921" max="6921" width="20" customWidth="1"/>
    <col min="6927" max="6927" width="14" customWidth="1"/>
    <col min="7177" max="7177" width="20" customWidth="1"/>
    <col min="7183" max="7183" width="14" customWidth="1"/>
    <col min="7433" max="7433" width="20" customWidth="1"/>
    <col min="7439" max="7439" width="14" customWidth="1"/>
    <col min="7689" max="7689" width="20" customWidth="1"/>
    <col min="7695" max="7695" width="14" customWidth="1"/>
    <col min="7945" max="7945" width="20" customWidth="1"/>
    <col min="7951" max="7951" width="14" customWidth="1"/>
    <col min="8201" max="8201" width="20" customWidth="1"/>
    <col min="8207" max="8207" width="14" customWidth="1"/>
    <col min="8457" max="8457" width="20" customWidth="1"/>
    <col min="8463" max="8463" width="14" customWidth="1"/>
    <col min="8713" max="8713" width="20" customWidth="1"/>
    <col min="8719" max="8719" width="14" customWidth="1"/>
    <col min="8969" max="8969" width="20" customWidth="1"/>
    <col min="8975" max="8975" width="14" customWidth="1"/>
    <col min="9225" max="9225" width="20" customWidth="1"/>
    <col min="9231" max="9231" width="14" customWidth="1"/>
    <col min="9481" max="9481" width="20" customWidth="1"/>
    <col min="9487" max="9487" width="14" customWidth="1"/>
    <col min="9737" max="9737" width="20" customWidth="1"/>
    <col min="9743" max="9743" width="14" customWidth="1"/>
    <col min="9993" max="9993" width="20" customWidth="1"/>
    <col min="9999" max="9999" width="14" customWidth="1"/>
    <col min="10249" max="10249" width="20" customWidth="1"/>
    <col min="10255" max="10255" width="14" customWidth="1"/>
    <col min="10505" max="10505" width="20" customWidth="1"/>
    <col min="10511" max="10511" width="14" customWidth="1"/>
    <col min="10761" max="10761" width="20" customWidth="1"/>
    <col min="10767" max="10767" width="14" customWidth="1"/>
    <col min="11017" max="11017" width="20" customWidth="1"/>
    <col min="11023" max="11023" width="14" customWidth="1"/>
    <col min="11273" max="11273" width="20" customWidth="1"/>
    <col min="11279" max="11279" width="14" customWidth="1"/>
    <col min="11529" max="11529" width="20" customWidth="1"/>
    <col min="11535" max="11535" width="14" customWidth="1"/>
    <col min="11785" max="11785" width="20" customWidth="1"/>
    <col min="11791" max="11791" width="14" customWidth="1"/>
    <col min="12041" max="12041" width="20" customWidth="1"/>
    <col min="12047" max="12047" width="14" customWidth="1"/>
    <col min="12297" max="12297" width="20" customWidth="1"/>
    <col min="12303" max="12303" width="14" customWidth="1"/>
    <col min="12553" max="12553" width="20" customWidth="1"/>
    <col min="12559" max="12559" width="14" customWidth="1"/>
    <col min="12809" max="12809" width="20" customWidth="1"/>
    <col min="12815" max="12815" width="14" customWidth="1"/>
    <col min="13065" max="13065" width="20" customWidth="1"/>
    <col min="13071" max="13071" width="14" customWidth="1"/>
    <col min="13321" max="13321" width="20" customWidth="1"/>
    <col min="13327" max="13327" width="14" customWidth="1"/>
    <col min="13577" max="13577" width="20" customWidth="1"/>
    <col min="13583" max="13583" width="14" customWidth="1"/>
    <col min="13833" max="13833" width="20" customWidth="1"/>
    <col min="13839" max="13839" width="14" customWidth="1"/>
    <col min="14089" max="14089" width="20" customWidth="1"/>
    <col min="14095" max="14095" width="14" customWidth="1"/>
    <col min="14345" max="14345" width="20" customWidth="1"/>
    <col min="14351" max="14351" width="14" customWidth="1"/>
    <col min="14601" max="14601" width="20" customWidth="1"/>
    <col min="14607" max="14607" width="14" customWidth="1"/>
    <col min="14857" max="14857" width="20" customWidth="1"/>
    <col min="14863" max="14863" width="14" customWidth="1"/>
    <col min="15113" max="15113" width="20" customWidth="1"/>
    <col min="15119" max="15119" width="14" customWidth="1"/>
    <col min="15369" max="15369" width="20" customWidth="1"/>
    <col min="15375" max="15375" width="14" customWidth="1"/>
    <col min="15625" max="15625" width="20" customWidth="1"/>
    <col min="15631" max="15631" width="14" customWidth="1"/>
    <col min="15881" max="15881" width="20" customWidth="1"/>
    <col min="15887" max="15887" width="14" customWidth="1"/>
    <col min="16137" max="16137" width="20" customWidth="1"/>
    <col min="16143" max="16143" width="14" customWidth="1"/>
  </cols>
  <sheetData>
    <row r="2" spans="3:25" ht="15.75" x14ac:dyDescent="0.25">
      <c r="C2" s="91" t="s">
        <v>44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1"/>
      <c r="U2" s="1"/>
      <c r="V2" s="1"/>
      <c r="W2" s="1"/>
      <c r="X2" s="1"/>
      <c r="Y2" s="1"/>
    </row>
    <row r="3" spans="3:25" ht="12.75" customHeight="1" x14ac:dyDescent="0.25">
      <c r="C3" s="92" t="s">
        <v>52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"/>
      <c r="U3" s="1"/>
      <c r="V3" s="1"/>
      <c r="W3" s="1"/>
      <c r="X3" s="1"/>
      <c r="Y3" s="1"/>
    </row>
    <row r="4" spans="3:25" ht="12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3:25" ht="16.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</row>
    <row r="6" spans="3:25" ht="13.5" customHeight="1" thickBot="1" x14ac:dyDescent="0.25">
      <c r="C6" s="4"/>
      <c r="D6" s="93" t="s">
        <v>0</v>
      </c>
      <c r="E6" s="94"/>
      <c r="F6" s="94"/>
      <c r="G6" s="94"/>
      <c r="H6" s="94"/>
      <c r="I6" s="94"/>
      <c r="J6" s="94"/>
      <c r="K6" s="94"/>
      <c r="L6" s="94"/>
      <c r="M6" s="95"/>
      <c r="N6" s="93" t="s">
        <v>27</v>
      </c>
      <c r="O6" s="94"/>
      <c r="P6" s="94"/>
      <c r="Q6" s="94"/>
      <c r="R6" s="98" t="s">
        <v>20</v>
      </c>
      <c r="S6" s="99"/>
      <c r="T6" s="4"/>
      <c r="U6" s="4"/>
    </row>
    <row r="7" spans="3:25" ht="30.75" customHeight="1" thickBot="1" x14ac:dyDescent="0.25">
      <c r="C7" s="4"/>
      <c r="D7" s="93" t="s">
        <v>51</v>
      </c>
      <c r="E7" s="95"/>
      <c r="F7" s="94" t="s">
        <v>2</v>
      </c>
      <c r="G7" s="95"/>
      <c r="H7" s="93" t="s">
        <v>23</v>
      </c>
      <c r="I7" s="95"/>
      <c r="J7" s="93" t="s">
        <v>24</v>
      </c>
      <c r="K7" s="95"/>
      <c r="L7" s="93" t="s">
        <v>18</v>
      </c>
      <c r="M7" s="95"/>
      <c r="N7" s="93" t="s">
        <v>1</v>
      </c>
      <c r="O7" s="94"/>
      <c r="P7" s="93" t="s">
        <v>19</v>
      </c>
      <c r="Q7" s="95"/>
      <c r="R7" s="96" t="s">
        <v>3</v>
      </c>
      <c r="S7" s="97"/>
    </row>
    <row r="8" spans="3:25" ht="13.5" thickBot="1" x14ac:dyDescent="0.25">
      <c r="C8" s="5" t="s">
        <v>4</v>
      </c>
      <c r="D8" s="6" t="s">
        <v>7</v>
      </c>
      <c r="E8" s="10" t="s">
        <v>6</v>
      </c>
      <c r="F8" s="9" t="s">
        <v>7</v>
      </c>
      <c r="G8" s="8" t="s">
        <v>6</v>
      </c>
      <c r="H8" s="8" t="s">
        <v>7</v>
      </c>
      <c r="I8" s="8" t="s">
        <v>6</v>
      </c>
      <c r="J8" s="8" t="s">
        <v>7</v>
      </c>
      <c r="K8" s="8" t="s">
        <v>6</v>
      </c>
      <c r="L8" s="8" t="s">
        <v>7</v>
      </c>
      <c r="M8" s="8" t="s">
        <v>6</v>
      </c>
      <c r="N8" s="6" t="s">
        <v>5</v>
      </c>
      <c r="O8" s="7" t="s">
        <v>6</v>
      </c>
      <c r="P8" s="6" t="s">
        <v>7</v>
      </c>
      <c r="Q8" s="7" t="s">
        <v>6</v>
      </c>
      <c r="R8" s="71" t="s">
        <v>7</v>
      </c>
      <c r="S8" s="72" t="s">
        <v>6</v>
      </c>
    </row>
    <row r="9" spans="3:25" x14ac:dyDescent="0.2">
      <c r="C9" s="11" t="s">
        <v>8</v>
      </c>
      <c r="D9" s="65">
        <v>0</v>
      </c>
      <c r="E9" s="42">
        <v>0</v>
      </c>
      <c r="F9" s="66">
        <v>0</v>
      </c>
      <c r="G9" s="42">
        <v>0</v>
      </c>
      <c r="H9" s="64">
        <v>0</v>
      </c>
      <c r="I9" s="12" t="e">
        <f t="shared" ref="I9:I14" si="0">+H9/$H$16</f>
        <v>#DIV/0!</v>
      </c>
      <c r="J9" s="66">
        <v>0</v>
      </c>
      <c r="K9" s="42">
        <v>0</v>
      </c>
      <c r="L9" s="64">
        <v>0</v>
      </c>
      <c r="M9" s="12">
        <v>0</v>
      </c>
      <c r="N9" s="66">
        <v>0</v>
      </c>
      <c r="O9" s="42">
        <v>0</v>
      </c>
      <c r="P9" s="66">
        <v>0</v>
      </c>
      <c r="Q9" s="42">
        <v>0</v>
      </c>
      <c r="R9" s="66">
        <v>0</v>
      </c>
      <c r="S9" s="42">
        <v>0</v>
      </c>
      <c r="V9" s="13"/>
      <c r="W9" s="13"/>
      <c r="X9" s="13"/>
    </row>
    <row r="10" spans="3:25" ht="12.75" customHeight="1" x14ac:dyDescent="0.2">
      <c r="C10" s="14" t="s">
        <v>9</v>
      </c>
      <c r="D10" s="102" t="s">
        <v>56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V10" s="13"/>
      <c r="W10" s="13"/>
      <c r="X10" s="13"/>
    </row>
    <row r="11" spans="3:25" x14ac:dyDescent="0.2">
      <c r="C11" s="15" t="s">
        <v>10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V11" s="13"/>
      <c r="W11" s="13"/>
      <c r="X11" s="13"/>
      <c r="Y11" s="13"/>
    </row>
    <row r="12" spans="3:25" x14ac:dyDescent="0.2">
      <c r="C12" s="15" t="s">
        <v>11</v>
      </c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7"/>
      <c r="U12" s="29"/>
      <c r="V12" s="13"/>
    </row>
    <row r="13" spans="3:25" ht="15.75" x14ac:dyDescent="0.25">
      <c r="C13" s="16" t="s">
        <v>12</v>
      </c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V13" s="13"/>
    </row>
    <row r="14" spans="3:25" ht="16.5" thickBot="1" x14ac:dyDescent="0.3">
      <c r="C14" s="17" t="s">
        <v>13</v>
      </c>
      <c r="D14" s="65">
        <v>0</v>
      </c>
      <c r="E14" s="42">
        <v>0</v>
      </c>
      <c r="F14" s="66">
        <v>0</v>
      </c>
      <c r="G14" s="42">
        <v>0</v>
      </c>
      <c r="H14" s="67">
        <v>0</v>
      </c>
      <c r="I14" s="12" t="e">
        <f t="shared" si="0"/>
        <v>#DIV/0!</v>
      </c>
      <c r="J14" s="66">
        <v>0</v>
      </c>
      <c r="K14" s="42">
        <v>0</v>
      </c>
      <c r="L14" s="18">
        <v>0</v>
      </c>
      <c r="M14" s="12">
        <v>0</v>
      </c>
      <c r="N14" s="66">
        <v>0</v>
      </c>
      <c r="O14" s="42">
        <v>0</v>
      </c>
      <c r="P14" s="66">
        <v>0</v>
      </c>
      <c r="Q14" s="42">
        <v>0</v>
      </c>
      <c r="R14" s="66">
        <v>0</v>
      </c>
      <c r="S14" s="42">
        <v>0</v>
      </c>
      <c r="V14" s="13"/>
    </row>
    <row r="15" spans="3:25" ht="13.5" thickBot="1" x14ac:dyDescent="0.25">
      <c r="C15" s="19" t="s">
        <v>14</v>
      </c>
      <c r="D15" s="65">
        <v>0</v>
      </c>
      <c r="E15" s="43"/>
      <c r="F15" s="66">
        <v>0</v>
      </c>
      <c r="G15" s="43"/>
      <c r="H15" s="68">
        <f>+H9+H10+H11+H12</f>
        <v>0</v>
      </c>
      <c r="I15" s="21"/>
      <c r="J15" s="66">
        <v>0</v>
      </c>
      <c r="K15" s="43"/>
      <c r="L15" s="20">
        <f>SUM(L9:L13)</f>
        <v>0</v>
      </c>
      <c r="M15" s="21">
        <v>0</v>
      </c>
      <c r="N15" s="66">
        <v>0</v>
      </c>
      <c r="O15" s="43"/>
      <c r="P15" s="66">
        <v>0</v>
      </c>
      <c r="Q15" s="43"/>
      <c r="R15" s="66">
        <v>0</v>
      </c>
      <c r="S15" s="43"/>
      <c r="V15" s="13"/>
    </row>
    <row r="16" spans="3:25" ht="13.5" thickBot="1" x14ac:dyDescent="0.25">
      <c r="C16" s="22" t="s">
        <v>25</v>
      </c>
      <c r="D16" s="24">
        <f>SUM(D13:D15)</f>
        <v>0</v>
      </c>
      <c r="E16" s="41">
        <v>0</v>
      </c>
      <c r="F16" s="24">
        <f>+F13+F14+F15</f>
        <v>0</v>
      </c>
      <c r="G16" s="41">
        <v>0</v>
      </c>
      <c r="H16" s="24">
        <f>SUM(H13:H15)</f>
        <v>0</v>
      </c>
      <c r="I16" s="41">
        <f>+H16/$T$19</f>
        <v>0</v>
      </c>
      <c r="J16" s="24">
        <f>SUM(J13:J15)</f>
        <v>0</v>
      </c>
      <c r="K16" s="41">
        <v>0</v>
      </c>
      <c r="L16" s="24">
        <f>SUM(L9:L14)</f>
        <v>0</v>
      </c>
      <c r="M16" s="41">
        <f>+L16/$T$19</f>
        <v>0</v>
      </c>
      <c r="N16" s="23">
        <f>+N9+N10+N11+N12+N15</f>
        <v>0</v>
      </c>
      <c r="O16" s="41">
        <v>0</v>
      </c>
      <c r="P16" s="23">
        <f>SUM(P13:P15)</f>
        <v>0</v>
      </c>
      <c r="Q16" s="41">
        <v>0</v>
      </c>
      <c r="R16" s="73">
        <f>SUM(R13:R15)</f>
        <v>0</v>
      </c>
      <c r="S16" s="41">
        <v>0</v>
      </c>
      <c r="V16" s="13"/>
    </row>
    <row r="17" spans="3:38" ht="27" customHeight="1" thickBot="1" x14ac:dyDescent="0.25">
      <c r="D17" s="80">
        <v>0</v>
      </c>
      <c r="E17" s="81"/>
      <c r="F17" s="81"/>
      <c r="G17" s="81"/>
      <c r="H17" s="81"/>
      <c r="I17" s="81"/>
      <c r="J17" s="81"/>
      <c r="K17" s="81"/>
      <c r="L17" s="81"/>
      <c r="M17" s="82"/>
      <c r="N17" s="83">
        <v>0</v>
      </c>
      <c r="O17" s="84"/>
      <c r="P17" s="83">
        <v>0</v>
      </c>
      <c r="Q17" s="85"/>
      <c r="R17" s="86">
        <v>0</v>
      </c>
      <c r="S17" s="87"/>
    </row>
    <row r="18" spans="3:38" x14ac:dyDescent="0.2">
      <c r="C18" s="25"/>
      <c r="D18" s="25"/>
      <c r="E18" s="25"/>
      <c r="F18" s="25"/>
      <c r="G18" s="45"/>
      <c r="H18" s="45"/>
      <c r="I18" s="46"/>
      <c r="J18" s="45"/>
      <c r="K18" s="44"/>
      <c r="L18" s="25"/>
      <c r="M18" s="25"/>
      <c r="N18" s="26"/>
      <c r="O18" s="25"/>
      <c r="P18" s="26"/>
      <c r="Q18" s="25"/>
      <c r="R18" s="27"/>
      <c r="S18" s="25"/>
      <c r="T18" s="29"/>
      <c r="U18" s="25"/>
      <c r="V18" s="25"/>
      <c r="W18" s="25"/>
      <c r="Y18" s="28"/>
      <c r="Z18" s="28"/>
    </row>
    <row r="19" spans="3:38" ht="23.25" x14ac:dyDescent="0.25">
      <c r="C19" s="25"/>
      <c r="P19" s="48" t="s">
        <v>26</v>
      </c>
      <c r="Q19" s="49"/>
      <c r="R19" s="31"/>
      <c r="T19" s="51">
        <f>+D29+D30+D31+D32</f>
        <v>3314</v>
      </c>
      <c r="U19" s="76"/>
      <c r="V19" s="26"/>
      <c r="W19" s="30"/>
      <c r="Y19" s="29"/>
    </row>
    <row r="20" spans="3:38" ht="15" x14ac:dyDescent="0.25">
      <c r="E20" s="34"/>
      <c r="F20" s="34"/>
      <c r="G20" s="35"/>
      <c r="H20" s="25"/>
      <c r="I20" s="34"/>
      <c r="J20" s="34"/>
      <c r="L20" s="34"/>
      <c r="M20" s="34"/>
      <c r="R20" s="26"/>
      <c r="T20" s="50"/>
      <c r="U20" s="25"/>
      <c r="V20" s="26"/>
      <c r="W20" s="25"/>
      <c r="Y20" s="28"/>
    </row>
    <row r="21" spans="3:38" ht="52.5" customHeight="1" x14ac:dyDescent="0.2">
      <c r="C21" s="89" t="s">
        <v>48</v>
      </c>
      <c r="D21" s="90"/>
      <c r="E21" s="113" t="s">
        <v>43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3:38" ht="12" customHeight="1" x14ac:dyDescent="0.2">
      <c r="C22" s="36" t="s">
        <v>22</v>
      </c>
      <c r="D22" s="37" t="s">
        <v>21</v>
      </c>
      <c r="E22" s="34"/>
      <c r="F22" s="34"/>
      <c r="G22" s="35"/>
      <c r="H22" s="47"/>
      <c r="I22" s="34"/>
      <c r="J22" s="34"/>
      <c r="K22" s="34"/>
      <c r="L22" s="34"/>
      <c r="M22" s="34"/>
      <c r="N22" s="35"/>
      <c r="O22" s="32"/>
      <c r="P22" s="32"/>
      <c r="R22" s="32"/>
      <c r="AF22" s="69"/>
      <c r="AG22" s="69"/>
      <c r="AH22" s="69"/>
      <c r="AI22" s="69"/>
      <c r="AJ22" s="69"/>
      <c r="AK22" s="69"/>
      <c r="AL22" s="69"/>
    </row>
    <row r="23" spans="3:38" ht="12" customHeight="1" x14ac:dyDescent="0.2">
      <c r="C23" s="111" t="s">
        <v>53</v>
      </c>
      <c r="D23" s="112">
        <v>247</v>
      </c>
      <c r="E23" s="34"/>
      <c r="R23" s="35"/>
      <c r="S23" s="35"/>
    </row>
    <row r="24" spans="3:38" ht="12" customHeight="1" x14ac:dyDescent="0.2">
      <c r="C24" s="38">
        <v>320</v>
      </c>
      <c r="D24" s="61"/>
      <c r="E24" s="34"/>
      <c r="F24" s="34"/>
      <c r="G24" s="35"/>
      <c r="H24" s="47"/>
      <c r="I24" s="34"/>
      <c r="J24" s="35"/>
      <c r="K24" s="47"/>
      <c r="L24" s="34"/>
      <c r="M24" s="34"/>
      <c r="N24" s="34"/>
      <c r="O24" s="34"/>
      <c r="P24" s="34"/>
      <c r="Q24" s="35"/>
      <c r="R24" s="32"/>
      <c r="S24" s="32"/>
      <c r="U24" s="32"/>
      <c r="V24" s="25"/>
      <c r="W24" s="25"/>
    </row>
    <row r="25" spans="3:38" x14ac:dyDescent="0.2">
      <c r="C25" s="39">
        <v>321</v>
      </c>
      <c r="D25" s="62"/>
      <c r="E25" s="34"/>
      <c r="F25" s="77"/>
      <c r="G25" s="77"/>
      <c r="H25" s="77"/>
      <c r="I25" s="77"/>
      <c r="J25" s="77"/>
      <c r="K25" s="77"/>
      <c r="L25" s="77"/>
      <c r="M25" s="77"/>
      <c r="N25" s="77"/>
      <c r="O25" s="34"/>
      <c r="P25" s="34"/>
      <c r="Q25" s="35"/>
      <c r="R25" s="32"/>
      <c r="S25" s="32"/>
      <c r="U25" s="32"/>
      <c r="V25" s="26"/>
      <c r="W25" s="26"/>
    </row>
    <row r="26" spans="3:38" ht="24" customHeight="1" x14ac:dyDescent="0.2">
      <c r="C26" s="39">
        <v>322</v>
      </c>
      <c r="D26" s="62"/>
      <c r="E26" s="34"/>
      <c r="F26" s="114" t="s">
        <v>54</v>
      </c>
      <c r="G26" s="114" t="s">
        <v>55</v>
      </c>
      <c r="H26" s="114"/>
      <c r="I26" s="114"/>
      <c r="J26" s="114"/>
      <c r="K26" s="114"/>
      <c r="L26" s="114"/>
      <c r="M26" s="114"/>
      <c r="N26" s="114"/>
      <c r="O26" s="114"/>
      <c r="P26" s="115"/>
      <c r="Q26" s="116"/>
      <c r="R26" s="117"/>
      <c r="S26" s="117"/>
      <c r="T26" s="118"/>
      <c r="U26" s="32"/>
      <c r="V26" s="26"/>
      <c r="W26" s="26"/>
    </row>
    <row r="27" spans="3:38" x14ac:dyDescent="0.2">
      <c r="C27" s="39">
        <v>323</v>
      </c>
      <c r="D27" s="62"/>
      <c r="E27" s="34"/>
      <c r="F27" s="34"/>
      <c r="G27" s="35"/>
      <c r="H27" s="47"/>
      <c r="I27" s="34"/>
      <c r="J27" s="35"/>
      <c r="K27" s="47"/>
      <c r="L27" s="34"/>
      <c r="M27" s="34"/>
      <c r="N27" s="34"/>
      <c r="O27" s="34"/>
      <c r="P27" s="34"/>
      <c r="Q27" s="35"/>
      <c r="R27" s="32"/>
      <c r="S27" s="32"/>
      <c r="U27" s="32"/>
      <c r="V27" s="26"/>
      <c r="W27" s="26"/>
    </row>
    <row r="28" spans="3:38" ht="15.75" customHeight="1" x14ac:dyDescent="0.2">
      <c r="C28" s="39">
        <v>325</v>
      </c>
      <c r="D28" s="62"/>
      <c r="G28" s="34"/>
      <c r="H28" s="34"/>
      <c r="J28" s="35"/>
      <c r="K28" s="47"/>
      <c r="L28" s="34"/>
      <c r="M28" s="34"/>
      <c r="N28" s="34"/>
      <c r="O28" s="34"/>
      <c r="P28" s="34"/>
      <c r="Q28" s="35"/>
      <c r="R28" s="32"/>
      <c r="S28" s="32"/>
      <c r="U28" s="32"/>
      <c r="V28" s="26"/>
      <c r="W28" s="26"/>
    </row>
    <row r="29" spans="3:38" ht="13.5" customHeight="1" thickBot="1" x14ac:dyDescent="0.25">
      <c r="C29" s="40" t="s">
        <v>15</v>
      </c>
      <c r="D29" s="74">
        <f>SUM(D23:D28)</f>
        <v>247</v>
      </c>
      <c r="E29" s="25"/>
      <c r="F29" s="25"/>
      <c r="G29" s="35"/>
      <c r="H29" s="47"/>
      <c r="I29" s="34"/>
      <c r="J29" s="35"/>
      <c r="K29" s="47"/>
      <c r="L29" s="34"/>
      <c r="M29" s="34"/>
      <c r="N29" s="34"/>
      <c r="O29" s="34"/>
      <c r="P29" s="34"/>
      <c r="Q29" s="35"/>
      <c r="R29" s="32"/>
      <c r="S29" s="32"/>
      <c r="U29" s="32"/>
      <c r="V29" s="26"/>
      <c r="W29" s="26"/>
    </row>
    <row r="30" spans="3:38" ht="18.75" customHeight="1" thickBot="1" x14ac:dyDescent="0.25">
      <c r="C30" s="33" t="s">
        <v>16</v>
      </c>
      <c r="D30" s="63">
        <v>525</v>
      </c>
      <c r="E30" s="25"/>
      <c r="F30" s="25"/>
      <c r="G30" s="35"/>
      <c r="H30" s="47"/>
      <c r="I30" s="34"/>
      <c r="J30" s="35"/>
      <c r="K30" s="47"/>
      <c r="L30" s="34"/>
      <c r="M30" s="34"/>
      <c r="N30" s="34"/>
      <c r="O30" s="34"/>
      <c r="P30" s="34"/>
      <c r="Q30" s="35"/>
      <c r="R30" s="32"/>
      <c r="S30" s="32"/>
      <c r="U30" s="32"/>
      <c r="V30" s="25"/>
      <c r="W30" s="25"/>
    </row>
    <row r="31" spans="3:38" ht="18.75" customHeight="1" thickBot="1" x14ac:dyDescent="0.25">
      <c r="C31" s="33" t="s">
        <v>17</v>
      </c>
      <c r="D31" s="63">
        <v>2316</v>
      </c>
      <c r="E31" s="25"/>
      <c r="F31" s="25"/>
      <c r="G31" s="35"/>
      <c r="H31" s="47"/>
      <c r="I31" s="34"/>
      <c r="J31" s="35"/>
      <c r="K31" s="47"/>
      <c r="L31" s="34"/>
      <c r="M31" s="34"/>
      <c r="N31" s="34"/>
      <c r="O31" s="34"/>
      <c r="P31" s="34"/>
      <c r="Q31" s="35"/>
      <c r="R31" s="32"/>
      <c r="S31" s="32"/>
      <c r="U31" s="32"/>
    </row>
    <row r="32" spans="3:38" ht="21" customHeight="1" thickBot="1" x14ac:dyDescent="0.25">
      <c r="C32" s="33" t="s">
        <v>45</v>
      </c>
      <c r="D32" s="63">
        <v>226</v>
      </c>
      <c r="E32" s="45"/>
      <c r="J32" s="35"/>
      <c r="K32" s="47"/>
      <c r="L32" s="34"/>
      <c r="M32" s="34"/>
      <c r="N32" s="34"/>
      <c r="O32" s="34"/>
      <c r="P32" s="34"/>
      <c r="Q32" s="35"/>
      <c r="R32" s="32"/>
      <c r="S32" s="32"/>
      <c r="U32" s="32"/>
    </row>
    <row r="33" spans="3:21" x14ac:dyDescent="0.2">
      <c r="J33" s="35"/>
      <c r="K33" s="47"/>
      <c r="L33" s="34"/>
      <c r="M33" s="34"/>
      <c r="N33" s="34"/>
      <c r="O33" s="34"/>
      <c r="P33" s="34"/>
      <c r="Q33" s="35"/>
      <c r="R33" s="32"/>
      <c r="S33" s="32"/>
      <c r="U33" s="32"/>
    </row>
    <row r="34" spans="3:21" ht="13.5" customHeight="1" thickBot="1" x14ac:dyDescent="0.25">
      <c r="C34" s="78" t="s">
        <v>49</v>
      </c>
      <c r="D34" s="79"/>
      <c r="J34" s="35"/>
      <c r="K34" s="47"/>
      <c r="L34" s="34"/>
      <c r="M34" s="34"/>
      <c r="N34" s="34"/>
      <c r="O34" s="34"/>
      <c r="P34" s="34"/>
      <c r="Q34" s="35"/>
      <c r="R34" s="32"/>
      <c r="S34" s="32"/>
      <c r="U34" s="32"/>
    </row>
    <row r="35" spans="3:21" ht="15" customHeight="1" thickBot="1" x14ac:dyDescent="0.25">
      <c r="C35" s="33" t="s">
        <v>47</v>
      </c>
      <c r="D35" s="75">
        <v>0</v>
      </c>
      <c r="P35" s="26"/>
      <c r="Q35" s="70"/>
      <c r="R35" s="46"/>
      <c r="S35" s="46"/>
    </row>
    <row r="36" spans="3:21" ht="13.5" thickBot="1" x14ac:dyDescent="0.25">
      <c r="C36" s="33" t="s">
        <v>46</v>
      </c>
      <c r="D36" s="75">
        <v>0</v>
      </c>
    </row>
  </sheetData>
  <mergeCells count="21">
    <mergeCell ref="D10:S13"/>
    <mergeCell ref="E21:T21"/>
    <mergeCell ref="C2:S2"/>
    <mergeCell ref="C3:S3"/>
    <mergeCell ref="N7:O7"/>
    <mergeCell ref="P7:Q7"/>
    <mergeCell ref="D7:E7"/>
    <mergeCell ref="F7:G7"/>
    <mergeCell ref="H7:I7"/>
    <mergeCell ref="R7:S7"/>
    <mergeCell ref="N6:Q6"/>
    <mergeCell ref="R6:S6"/>
    <mergeCell ref="J7:K7"/>
    <mergeCell ref="D6:M6"/>
    <mergeCell ref="L7:M7"/>
    <mergeCell ref="C34:D34"/>
    <mergeCell ref="D17:M17"/>
    <mergeCell ref="N17:O17"/>
    <mergeCell ref="P17:Q17"/>
    <mergeCell ref="R17:S17"/>
    <mergeCell ref="C21:D21"/>
  </mergeCells>
  <pageMargins left="0.7" right="0.7" top="0.75" bottom="0.75" header="0.3" footer="0.3"/>
  <pageSetup orientation="portrait" r:id="rId1"/>
  <ignoredErrors>
    <ignoredError sqref="L15" formulaRange="1"/>
    <ignoredError sqref="F16 R16 H16:J16 L16:M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0"/>
  <sheetViews>
    <sheetView topLeftCell="A3" workbookViewId="0">
      <selection activeCell="L10" sqref="L10"/>
    </sheetView>
  </sheetViews>
  <sheetFormatPr baseColWidth="10" defaultRowHeight="12.75" x14ac:dyDescent="0.2"/>
  <cols>
    <col min="3" max="3" width="16.140625" customWidth="1"/>
    <col min="259" max="259" width="16.140625" customWidth="1"/>
    <col min="515" max="515" width="16.140625" customWidth="1"/>
    <col min="771" max="771" width="16.140625" customWidth="1"/>
    <col min="1027" max="1027" width="16.140625" customWidth="1"/>
    <col min="1283" max="1283" width="16.140625" customWidth="1"/>
    <col min="1539" max="1539" width="16.140625" customWidth="1"/>
    <col min="1795" max="1795" width="16.140625" customWidth="1"/>
    <col min="2051" max="2051" width="16.140625" customWidth="1"/>
    <col min="2307" max="2307" width="16.140625" customWidth="1"/>
    <col min="2563" max="2563" width="16.140625" customWidth="1"/>
    <col min="2819" max="2819" width="16.140625" customWidth="1"/>
    <col min="3075" max="3075" width="16.140625" customWidth="1"/>
    <col min="3331" max="3331" width="16.140625" customWidth="1"/>
    <col min="3587" max="3587" width="16.140625" customWidth="1"/>
    <col min="3843" max="3843" width="16.140625" customWidth="1"/>
    <col min="4099" max="4099" width="16.140625" customWidth="1"/>
    <col min="4355" max="4355" width="16.140625" customWidth="1"/>
    <col min="4611" max="4611" width="16.140625" customWidth="1"/>
    <col min="4867" max="4867" width="16.140625" customWidth="1"/>
    <col min="5123" max="5123" width="16.140625" customWidth="1"/>
    <col min="5379" max="5379" width="16.140625" customWidth="1"/>
    <col min="5635" max="5635" width="16.140625" customWidth="1"/>
    <col min="5891" max="5891" width="16.140625" customWidth="1"/>
    <col min="6147" max="6147" width="16.140625" customWidth="1"/>
    <col min="6403" max="6403" width="16.140625" customWidth="1"/>
    <col min="6659" max="6659" width="16.140625" customWidth="1"/>
    <col min="6915" max="6915" width="16.140625" customWidth="1"/>
    <col min="7171" max="7171" width="16.140625" customWidth="1"/>
    <col min="7427" max="7427" width="16.140625" customWidth="1"/>
    <col min="7683" max="7683" width="16.140625" customWidth="1"/>
    <col min="7939" max="7939" width="16.140625" customWidth="1"/>
    <col min="8195" max="8195" width="16.140625" customWidth="1"/>
    <col min="8451" max="8451" width="16.140625" customWidth="1"/>
    <col min="8707" max="8707" width="16.140625" customWidth="1"/>
    <col min="8963" max="8963" width="16.140625" customWidth="1"/>
    <col min="9219" max="9219" width="16.140625" customWidth="1"/>
    <col min="9475" max="9475" width="16.140625" customWidth="1"/>
    <col min="9731" max="9731" width="16.140625" customWidth="1"/>
    <col min="9987" max="9987" width="16.140625" customWidth="1"/>
    <col min="10243" max="10243" width="16.140625" customWidth="1"/>
    <col min="10499" max="10499" width="16.140625" customWidth="1"/>
    <col min="10755" max="10755" width="16.140625" customWidth="1"/>
    <col min="11011" max="11011" width="16.140625" customWidth="1"/>
    <col min="11267" max="11267" width="16.140625" customWidth="1"/>
    <col min="11523" max="11523" width="16.140625" customWidth="1"/>
    <col min="11779" max="11779" width="16.140625" customWidth="1"/>
    <col min="12035" max="12035" width="16.140625" customWidth="1"/>
    <col min="12291" max="12291" width="16.140625" customWidth="1"/>
    <col min="12547" max="12547" width="16.140625" customWidth="1"/>
    <col min="12803" max="12803" width="16.140625" customWidth="1"/>
    <col min="13059" max="13059" width="16.140625" customWidth="1"/>
    <col min="13315" max="13315" width="16.140625" customWidth="1"/>
    <col min="13571" max="13571" width="16.140625" customWidth="1"/>
    <col min="13827" max="13827" width="16.140625" customWidth="1"/>
    <col min="14083" max="14083" width="16.140625" customWidth="1"/>
    <col min="14339" max="14339" width="16.140625" customWidth="1"/>
    <col min="14595" max="14595" width="16.140625" customWidth="1"/>
    <col min="14851" max="14851" width="16.140625" customWidth="1"/>
    <col min="15107" max="15107" width="16.140625" customWidth="1"/>
    <col min="15363" max="15363" width="16.140625" customWidth="1"/>
    <col min="15619" max="15619" width="16.140625" customWidth="1"/>
    <col min="15875" max="15875" width="16.140625" customWidth="1"/>
    <col min="16131" max="16131" width="16.140625" customWidth="1"/>
  </cols>
  <sheetData>
    <row r="4" spans="2:3" ht="13.5" thickBot="1" x14ac:dyDescent="0.25"/>
    <row r="5" spans="2:3" ht="42" customHeight="1" thickBot="1" x14ac:dyDescent="0.3">
      <c r="B5" s="100" t="s">
        <v>50</v>
      </c>
      <c r="C5" s="101"/>
    </row>
    <row r="6" spans="2:3" ht="60" x14ac:dyDescent="0.2">
      <c r="B6" s="52" t="s">
        <v>28</v>
      </c>
      <c r="C6" s="53" t="s">
        <v>29</v>
      </c>
    </row>
    <row r="7" spans="2:3" x14ac:dyDescent="0.2">
      <c r="B7" s="54" t="s">
        <v>30</v>
      </c>
      <c r="C7" s="55">
        <v>2020</v>
      </c>
    </row>
    <row r="8" spans="2:3" x14ac:dyDescent="0.2">
      <c r="B8" s="54" t="s">
        <v>31</v>
      </c>
      <c r="C8" s="55">
        <v>2240</v>
      </c>
    </row>
    <row r="9" spans="2:3" x14ac:dyDescent="0.2">
      <c r="B9" s="54" t="s">
        <v>32</v>
      </c>
      <c r="C9" s="55">
        <v>1835</v>
      </c>
    </row>
    <row r="10" spans="2:3" x14ac:dyDescent="0.2">
      <c r="B10" s="54" t="s">
        <v>33</v>
      </c>
      <c r="C10" s="55">
        <v>3314</v>
      </c>
    </row>
    <row r="11" spans="2:3" x14ac:dyDescent="0.2">
      <c r="B11" s="54" t="s">
        <v>34</v>
      </c>
      <c r="C11" s="55"/>
    </row>
    <row r="12" spans="2:3" x14ac:dyDescent="0.2">
      <c r="B12" s="54" t="s">
        <v>35</v>
      </c>
      <c r="C12" s="55"/>
    </row>
    <row r="13" spans="2:3" x14ac:dyDescent="0.2">
      <c r="B13" s="54" t="s">
        <v>36</v>
      </c>
      <c r="C13" s="56"/>
    </row>
    <row r="14" spans="2:3" x14ac:dyDescent="0.2">
      <c r="B14" s="54" t="s">
        <v>37</v>
      </c>
      <c r="C14" s="55"/>
    </row>
    <row r="15" spans="2:3" x14ac:dyDescent="0.2">
      <c r="B15" s="54" t="s">
        <v>38</v>
      </c>
      <c r="C15" s="55"/>
    </row>
    <row r="16" spans="2:3" x14ac:dyDescent="0.2">
      <c r="B16" s="54" t="s">
        <v>39</v>
      </c>
      <c r="C16" s="55"/>
    </row>
    <row r="17" spans="2:3" x14ac:dyDescent="0.2">
      <c r="B17" s="54" t="s">
        <v>40</v>
      </c>
      <c r="C17" s="55"/>
    </row>
    <row r="18" spans="2:3" x14ac:dyDescent="0.2">
      <c r="B18" s="54" t="s">
        <v>41</v>
      </c>
      <c r="C18" s="55"/>
    </row>
    <row r="19" spans="2:3" ht="13.5" thickBot="1" x14ac:dyDescent="0.25">
      <c r="B19" s="57" t="s">
        <v>15</v>
      </c>
      <c r="C19" s="58"/>
    </row>
    <row r="20" spans="2:3" ht="13.5" thickBot="1" x14ac:dyDescent="0.25">
      <c r="B20" s="59" t="s">
        <v>42</v>
      </c>
      <c r="C20" s="60">
        <f>AVERAGE(C7:C18)</f>
        <v>2352.25</v>
      </c>
    </row>
  </sheetData>
  <mergeCells count="1"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VISITANTES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Gómez Nossa</dc:creator>
  <cp:lastModifiedBy>acer</cp:lastModifiedBy>
  <dcterms:created xsi:type="dcterms:W3CDTF">2018-11-01T13:23:40Z</dcterms:created>
  <dcterms:modified xsi:type="dcterms:W3CDTF">2020-05-19T23:37:15Z</dcterms:modified>
</cp:coreProperties>
</file>