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Mi unidad\3 EVIDENCIAS\14 INF USUARIOS ATENTIDOS\2026\6 JUNIO\"/>
    </mc:Choice>
  </mc:AlternateContent>
  <xr:revisionPtr revIDLastSave="0" documentId="13_ncr:1_{62C3C2E6-4C56-411B-B1BB-5D09258FF842}" xr6:coauthVersionLast="47" xr6:coauthVersionMax="47" xr10:uidLastSave="{00000000-0000-0000-0000-000000000000}"/>
  <bookViews>
    <workbookView xWindow="-120" yWindow="-120" windowWidth="20730" windowHeight="11160" xr2:uid="{00000000-000D-0000-FFFF-FFFF00000000}"/>
  </bookViews>
  <sheets>
    <sheet name="TABLA" sheetId="3" r:id="rId1"/>
    <sheet name="VISITANTES" sheetId="5" r:id="rId2"/>
  </sheets>
  <externalReferences>
    <externalReference r:id="rId3"/>
  </externalReferences>
  <definedNames>
    <definedName name="_xlnm.Print_Area" localSheetId="0">TABLA!$A$1:$M$34</definedName>
    <definedName name="_xlnm.Print_Area" localSheetId="1">VISITANTES!$A$5:$L$22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5" l="1"/>
  <c r="C19" i="5"/>
  <c r="B8" i="3"/>
  <c r="C7" i="3" s="1"/>
  <c r="G16" i="3"/>
  <c r="C9" i="3" l="1"/>
  <c r="K7" i="3" l="1"/>
  <c r="M7" i="3" l="1"/>
  <c r="G7" i="3" l="1"/>
  <c r="I7" i="3"/>
  <c r="E7" i="3"/>
</calcChain>
</file>

<file path=xl/sharedStrings.xml><?xml version="1.0" encoding="utf-8"?>
<sst xmlns="http://schemas.openxmlformats.org/spreadsheetml/2006/main" count="62" uniqueCount="53">
  <si>
    <t>%</t>
  </si>
  <si>
    <t>Cant</t>
  </si>
  <si>
    <t>Total</t>
  </si>
  <si>
    <t>Mes</t>
  </si>
  <si>
    <t>Enero</t>
  </si>
  <si>
    <t>Febrero</t>
  </si>
  <si>
    <t>Marzo</t>
  </si>
  <si>
    <t xml:space="preserve">Abril </t>
  </si>
  <si>
    <t>Mayo</t>
  </si>
  <si>
    <t xml:space="preserve">Junio </t>
  </si>
  <si>
    <t>Julio</t>
  </si>
  <si>
    <t>Agosto</t>
  </si>
  <si>
    <t>Septiembre</t>
  </si>
  <si>
    <t>Octubre</t>
  </si>
  <si>
    <t>Noviembre</t>
  </si>
  <si>
    <t>Diciembre</t>
  </si>
  <si>
    <t>Promedio</t>
  </si>
  <si>
    <t>PROMEDIO DE ATENCION</t>
  </si>
  <si>
    <t>PROMEDIO DE ESPERA</t>
  </si>
  <si>
    <t>USUARIOS ATENDIDOS
OTROS CANALES</t>
  </si>
  <si>
    <t>SFE</t>
  </si>
  <si>
    <t>SESEC</t>
  </si>
  <si>
    <t>SGRSI</t>
  </si>
  <si>
    <t>De acuerdo con el  Decreto Nacional 103 de 2015 el IPES informa que el número de veces que se negó la información  durante este periodo es de : CERO (0)</t>
  </si>
  <si>
    <t>EXTENSION</t>
  </si>
  <si>
    <t>TOTAL</t>
  </si>
  <si>
    <t xml:space="preserve">PUNTOS DE ATENCION </t>
  </si>
  <si>
    <t>SUPER CADE CALLE 13 No. 37-35</t>
  </si>
  <si>
    <t>RADICACION</t>
  </si>
  <si>
    <t>PUNTO SUPERCADE</t>
  </si>
  <si>
    <t>TOTAL DE CIUDADANOS ATENDIDOS</t>
  </si>
  <si>
    <t>ATENCION A LA CIUDADANIA</t>
  </si>
  <si>
    <t>Atencion Inicial</t>
  </si>
  <si>
    <t>ATENCION GENERAL</t>
  </si>
  <si>
    <t>Ciudadanos atendidos</t>
  </si>
  <si>
    <t>Personas Atendidas Servicio alCiudadano</t>
  </si>
  <si>
    <t xml:space="preserve">REGULAR </t>
  </si>
  <si>
    <t xml:space="preserve">TOTAL </t>
  </si>
  <si>
    <t xml:space="preserve">EXCELENTE </t>
  </si>
  <si>
    <t xml:space="preserve">BUENO </t>
  </si>
  <si>
    <t xml:space="preserve">MALO </t>
  </si>
  <si>
    <t>CARRERA 9 No. 10-59</t>
  </si>
  <si>
    <t>SEDE PRINCIPAL CARRERA 9 No. 10-59</t>
  </si>
  <si>
    <t>HISTORICO SISTEMA DE TURNOS 
 MES A MES AÑO 2026</t>
  </si>
  <si>
    <r>
      <t xml:space="preserve">DEPENDENCIA: </t>
    </r>
    <r>
      <rPr>
        <sz val="12"/>
        <color rgb="FF000099"/>
        <rFont val="Arial"/>
        <family val="2"/>
      </rPr>
      <t>SAF</t>
    </r>
  </si>
  <si>
    <r>
      <rPr>
        <b/>
        <sz val="12"/>
        <color rgb="FF000099"/>
        <rFont val="Arial"/>
        <family val="2"/>
      </rPr>
      <t>ELABORO:</t>
    </r>
    <r>
      <rPr>
        <sz val="12"/>
        <color rgb="FF000099"/>
        <rFont val="Arial"/>
        <family val="2"/>
      </rPr>
      <t xml:space="preserve"> MANUEL GUILLERMO CASALLAS LÓPEZ</t>
    </r>
  </si>
  <si>
    <t>Profesional Universitario</t>
  </si>
  <si>
    <t>¿Cómo califica el trato recibido por parte de la persona que lo atendió?</t>
  </si>
  <si>
    <t>TIEMPOS DE  ATENCION (EN MINUTOS)</t>
  </si>
  <si>
    <t>JUNIO DE 2026</t>
  </si>
  <si>
    <t xml:space="preserve">ELABORÓ:SUBDIRECCION ADMINISTRATIVA Y FINANCIERA SERVICIO AL CIUDADANO  </t>
  </si>
  <si>
    <t>FECHA DE ELABORACION: 8/07/2026</t>
  </si>
  <si>
    <r>
      <rPr>
        <b/>
        <sz val="18"/>
        <rFont val="Arial"/>
        <family val="2"/>
      </rPr>
      <t xml:space="preserve">Nota: </t>
    </r>
    <r>
      <rPr>
        <sz val="18"/>
        <rFont val="Arial"/>
        <family val="2"/>
      </rPr>
      <t>Durante este periodo, los ciudadanos que lo desearon respondieron la encuesta de satisfacción del servicio en formato físico.
La atención en el SuperCADE Calle 13 se brindó únicamente hasta el 11 de junio de 2026, siendo esta la única sede de la Red CADE donde el IPES tenía presencia.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</si>
</sst>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_);_(&quot;$&quot;* \(#,##0\);_(&quot;$&quot;* &quot;-&quot;_);_(@_)"/>
    <numFmt numFmtId="165" formatCode="_(* #,##0.00_);_(* \(#,##0.00\);_(* &quot;-&quot;??_);_(@_)"/>
    <numFmt numFmtId="166" formatCode="hh:mm:ss;@"/>
    <numFmt numFmtId="167" formatCode="0.0%"/>
    <numFmt numFmtId="168" formatCode="_(* #,##0_);_(* \(#,##0\);_(* &quot;-&quot;??_);_(@_)"/>
  </numFmts>
  <fonts count="33" x14ac:knownFonts="1">
    <font>
      <sz val="10"/>
      <color indexed="8"/>
      <name val="Arial"/>
      <family val="2"/>
    </font>
    <font>
      <sz val="10"/>
      <color indexed="8"/>
      <name val="Arial"/>
      <family val="2"/>
    </font>
    <font>
      <b/>
      <sz val="10"/>
      <color indexed="8"/>
      <name val="Arial"/>
      <family val="2"/>
    </font>
    <font>
      <b/>
      <sz val="24"/>
      <color theme="1"/>
      <name val="Arial"/>
      <family val="2"/>
    </font>
    <font>
      <sz val="12"/>
      <color rgb="FF002060"/>
      <name val="Arial"/>
      <family val="2"/>
    </font>
    <font>
      <sz val="12"/>
      <color indexed="8"/>
      <name val="Arial"/>
      <family val="2"/>
    </font>
    <font>
      <sz val="10"/>
      <name val="Arial"/>
      <family val="2"/>
    </font>
    <font>
      <b/>
      <sz val="18"/>
      <color theme="0"/>
      <name val="Arial"/>
      <family val="2"/>
    </font>
    <font>
      <sz val="18"/>
      <name val="Arial"/>
      <family val="2"/>
    </font>
    <font>
      <sz val="18"/>
      <color indexed="8"/>
      <name val="Arial"/>
      <family val="2"/>
    </font>
    <font>
      <b/>
      <sz val="18"/>
      <color indexed="8"/>
      <name val="Arial"/>
      <family val="2"/>
    </font>
    <font>
      <b/>
      <sz val="16"/>
      <color theme="0"/>
      <name val="Arial"/>
      <family val="2"/>
    </font>
    <font>
      <b/>
      <sz val="16"/>
      <color rgb="FF0B0D59"/>
      <name val="Arial"/>
      <family val="2"/>
    </font>
    <font>
      <b/>
      <sz val="16"/>
      <color theme="3"/>
      <name val="Arial"/>
      <family val="2"/>
    </font>
    <font>
      <b/>
      <sz val="14"/>
      <name val="Arial"/>
      <family val="2"/>
    </font>
    <font>
      <b/>
      <sz val="16"/>
      <color theme="1"/>
      <name val="Arial"/>
      <family val="2"/>
    </font>
    <font>
      <b/>
      <sz val="18"/>
      <color theme="1"/>
      <name val="Arial"/>
      <family val="2"/>
    </font>
    <font>
      <b/>
      <sz val="18"/>
      <color rgb="FF0B0D59"/>
      <name val="Arial"/>
      <family val="2"/>
    </font>
    <font>
      <sz val="8"/>
      <color theme="0"/>
      <name val="Arial"/>
      <family val="2"/>
    </font>
    <font>
      <b/>
      <sz val="20"/>
      <color rgb="FF000099"/>
      <name val="Arial"/>
      <family val="2"/>
    </font>
    <font>
      <b/>
      <sz val="18"/>
      <color rgb="FF000099"/>
      <name val="Arial"/>
      <family val="2"/>
    </font>
    <font>
      <sz val="10"/>
      <color rgb="FF000099"/>
      <name val="Arial"/>
      <family val="2"/>
    </font>
    <font>
      <b/>
      <sz val="16"/>
      <color rgb="FF000099"/>
      <name val="Arial"/>
      <family val="2"/>
    </font>
    <font>
      <sz val="18"/>
      <color rgb="FF000099"/>
      <name val="Arial"/>
      <family val="2"/>
    </font>
    <font>
      <sz val="14"/>
      <color rgb="FF000099"/>
      <name val="Arial"/>
      <family val="2"/>
    </font>
    <font>
      <b/>
      <sz val="22"/>
      <color rgb="FF000099"/>
      <name val="Arial"/>
      <family val="2"/>
    </font>
    <font>
      <sz val="12"/>
      <color rgb="FF000099"/>
      <name val="Arial"/>
      <family val="2"/>
    </font>
    <font>
      <b/>
      <sz val="12"/>
      <color rgb="FF000099"/>
      <name val="Arial"/>
      <family val="2"/>
    </font>
    <font>
      <sz val="16"/>
      <color rgb="FF0B0D59"/>
      <name val="Arial"/>
      <family val="2"/>
    </font>
    <font>
      <b/>
      <sz val="18"/>
      <name val="Arial"/>
      <family val="2"/>
    </font>
    <font>
      <b/>
      <sz val="11"/>
      <color theme="0"/>
      <name val="Arial"/>
      <family val="2"/>
    </font>
    <font>
      <b/>
      <sz val="10"/>
      <color rgb="FF000099"/>
      <name val="Arial"/>
      <family val="2"/>
    </font>
    <font>
      <sz val="12"/>
      <color rgb="FF0B0D59"/>
      <name val="Arial"/>
      <family val="2"/>
    </font>
  </fonts>
  <fills count="8">
    <fill>
      <patternFill patternType="none"/>
    </fill>
    <fill>
      <patternFill patternType="gray125"/>
    </fill>
    <fill>
      <patternFill patternType="solid">
        <fgColor theme="0"/>
        <bgColor indexed="64"/>
      </patternFill>
    </fill>
    <fill>
      <patternFill patternType="solid">
        <fgColor rgb="FF00FFCC"/>
        <bgColor indexed="64"/>
      </patternFill>
    </fill>
    <fill>
      <patternFill patternType="solid">
        <fgColor rgb="FF0070C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8" tint="0.79998168889431442"/>
        <bgColor indexed="64"/>
      </patternFill>
    </fill>
  </fills>
  <borders count="4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9" fontId="1" fillId="0" borderId="0"/>
    <xf numFmtId="164"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0" fillId="0" borderId="0" xfId="0" applyAlignment="1">
      <alignment vertical="center"/>
    </xf>
    <xf numFmtId="0" fontId="2" fillId="0" borderId="0" xfId="0" applyFont="1"/>
    <xf numFmtId="0" fontId="5" fillId="0" borderId="0" xfId="0" applyFont="1"/>
    <xf numFmtId="0" fontId="3" fillId="3" borderId="2" xfId="0" applyFont="1" applyFill="1" applyBorder="1" applyAlignment="1">
      <alignment vertical="center"/>
    </xf>
    <xf numFmtId="0" fontId="6" fillId="0" borderId="0" xfId="0" applyFont="1"/>
    <xf numFmtId="0" fontId="9" fillId="0" borderId="0" xfId="0" applyFont="1"/>
    <xf numFmtId="1" fontId="10" fillId="2" borderId="0" xfId="0" applyNumberFormat="1" applyFont="1" applyFill="1" applyAlignment="1">
      <alignment vertical="center"/>
    </xf>
    <xf numFmtId="1" fontId="7" fillId="2" borderId="0" xfId="0" applyNumberFormat="1" applyFont="1" applyFill="1" applyAlignment="1">
      <alignment horizontal="center" vertical="center"/>
    </xf>
    <xf numFmtId="1" fontId="9" fillId="0" borderId="0" xfId="0" applyNumberFormat="1" applyFont="1" applyAlignment="1">
      <alignment horizontal="center" vertical="center" wrapText="1"/>
    </xf>
    <xf numFmtId="1" fontId="12" fillId="0" borderId="4" xfId="1" applyNumberFormat="1" applyFont="1" applyBorder="1" applyAlignment="1">
      <alignment horizontal="center" vertical="center"/>
    </xf>
    <xf numFmtId="1" fontId="7" fillId="2" borderId="0" xfId="1" applyNumberFormat="1" applyFont="1" applyFill="1" applyAlignment="1">
      <alignment horizontal="center" vertical="center"/>
    </xf>
    <xf numFmtId="0" fontId="9" fillId="0" borderId="0" xfId="0" applyFont="1" applyAlignment="1">
      <alignment horizontal="center" vertical="center"/>
    </xf>
    <xf numFmtId="1" fontId="15" fillId="0" borderId="0" xfId="1" applyNumberFormat="1" applyFont="1" applyAlignment="1">
      <alignment horizontal="center" vertical="center"/>
    </xf>
    <xf numFmtId="1" fontId="16" fillId="0" borderId="0" xfId="1" applyNumberFormat="1" applyFont="1" applyAlignment="1">
      <alignment horizontal="center" vertical="center"/>
    </xf>
    <xf numFmtId="1" fontId="7" fillId="0" borderId="0" xfId="0" applyNumberFormat="1" applyFont="1" applyAlignment="1">
      <alignment vertical="center" wrapText="1"/>
    </xf>
    <xf numFmtId="1" fontId="17" fillId="0" borderId="0" xfId="1" applyNumberFormat="1" applyFont="1" applyAlignment="1">
      <alignment horizontal="center" vertical="center"/>
    </xf>
    <xf numFmtId="1" fontId="12" fillId="0" borderId="9" xfId="1" applyNumberFormat="1" applyFont="1" applyBorder="1" applyAlignment="1">
      <alignment horizontal="center" vertical="center"/>
    </xf>
    <xf numFmtId="49" fontId="3" fillId="0" borderId="2" xfId="0" applyNumberFormat="1" applyFont="1" applyBorder="1" applyAlignment="1">
      <alignment vertical="center"/>
    </xf>
    <xf numFmtId="0" fontId="6" fillId="0" borderId="0" xfId="0" applyFont="1" applyAlignment="1">
      <alignment vertical="center"/>
    </xf>
    <xf numFmtId="0" fontId="9" fillId="0" borderId="0" xfId="0" applyFont="1" applyAlignment="1">
      <alignment vertical="center"/>
    </xf>
    <xf numFmtId="9" fontId="9" fillId="0" borderId="0" xfId="0" applyNumberFormat="1" applyFont="1" applyAlignment="1">
      <alignment vertical="center"/>
    </xf>
    <xf numFmtId="10" fontId="9" fillId="0" borderId="0" xfId="0" applyNumberFormat="1" applyFont="1" applyAlignment="1">
      <alignment vertical="center"/>
    </xf>
    <xf numFmtId="1" fontId="12" fillId="0" borderId="0" xfId="1" applyNumberFormat="1" applyFont="1" applyAlignment="1">
      <alignment horizontal="center" vertical="center"/>
    </xf>
    <xf numFmtId="1" fontId="12" fillId="0" borderId="0" xfId="1" applyNumberFormat="1" applyFont="1" applyAlignment="1">
      <alignment vertical="center" wrapText="1"/>
    </xf>
    <xf numFmtId="0" fontId="5" fillId="0" borderId="0" xfId="0" applyFont="1" applyAlignment="1">
      <alignment vertical="center"/>
    </xf>
    <xf numFmtId="0" fontId="0" fillId="2" borderId="0" xfId="0" applyFill="1" applyAlignment="1">
      <alignment vertical="center"/>
    </xf>
    <xf numFmtId="166" fontId="12" fillId="0" borderId="0" xfId="1" applyNumberFormat="1" applyFont="1" applyAlignment="1">
      <alignment horizontal="center" vertical="center"/>
    </xf>
    <xf numFmtId="0" fontId="4" fillId="0" borderId="0" xfId="0" applyFont="1" applyAlignment="1">
      <alignment horizontal="left" vertical="center"/>
    </xf>
    <xf numFmtId="1" fontId="7" fillId="0" borderId="0" xfId="0" applyNumberFormat="1" applyFont="1" applyAlignment="1">
      <alignment horizontal="center" vertical="center"/>
    </xf>
    <xf numFmtId="0" fontId="11" fillId="0" borderId="0" xfId="0" applyFont="1" applyAlignment="1">
      <alignment horizontal="center" vertical="center"/>
    </xf>
    <xf numFmtId="1" fontId="13" fillId="0" borderId="0" xfId="1" applyNumberFormat="1" applyFont="1" applyAlignment="1">
      <alignment horizontal="center" vertical="center"/>
    </xf>
    <xf numFmtId="1" fontId="11" fillId="0" borderId="0" xfId="0" applyNumberFormat="1" applyFont="1" applyAlignment="1">
      <alignment horizontal="center" vertical="center" wrapText="1"/>
    </xf>
    <xf numFmtId="1" fontId="12" fillId="0" borderId="10" xfId="1" applyNumberFormat="1" applyFont="1" applyBorder="1" applyAlignment="1">
      <alignment horizontal="center" vertical="center" wrapText="1"/>
    </xf>
    <xf numFmtId="167" fontId="0" fillId="0" borderId="0" xfId="0" applyNumberFormat="1" applyAlignment="1">
      <alignment vertical="center"/>
    </xf>
    <xf numFmtId="1" fontId="0" fillId="0" borderId="0" xfId="0" applyNumberFormat="1"/>
    <xf numFmtId="0" fontId="7" fillId="5" borderId="4" xfId="0" applyFont="1" applyFill="1" applyBorder="1" applyAlignment="1">
      <alignment vertical="center" wrapText="1"/>
    </xf>
    <xf numFmtId="0" fontId="21" fillId="0" borderId="0" xfId="0" applyFont="1" applyAlignment="1">
      <alignment vertical="center"/>
    </xf>
    <xf numFmtId="1" fontId="22" fillId="7" borderId="4" xfId="0" applyNumberFormat="1" applyFont="1" applyFill="1" applyBorder="1" applyAlignment="1">
      <alignment horizontal="center" vertical="center"/>
    </xf>
    <xf numFmtId="0" fontId="22" fillId="7" borderId="6" xfId="0" applyFont="1" applyFill="1" applyBorder="1" applyAlignment="1">
      <alignment horizontal="center"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3" fillId="0" borderId="5" xfId="0" applyFont="1" applyBorder="1" applyAlignment="1">
      <alignment horizontal="center" vertical="center"/>
    </xf>
    <xf numFmtId="167" fontId="23" fillId="0" borderId="5" xfId="5" applyNumberFormat="1" applyFont="1" applyFill="1" applyBorder="1" applyAlignment="1">
      <alignment horizontal="center" vertical="center"/>
    </xf>
    <xf numFmtId="167" fontId="23" fillId="0" borderId="6" xfId="5" applyNumberFormat="1" applyFont="1" applyFill="1" applyBorder="1" applyAlignment="1">
      <alignment horizontal="center" vertical="center"/>
    </xf>
    <xf numFmtId="0" fontId="20" fillId="0" borderId="4" xfId="0" applyFont="1" applyBorder="1" applyAlignment="1">
      <alignment vertical="center"/>
    </xf>
    <xf numFmtId="1" fontId="20" fillId="0" borderId="36" xfId="1" applyNumberFormat="1" applyFont="1" applyBorder="1" applyAlignment="1">
      <alignment vertical="center"/>
    </xf>
    <xf numFmtId="1" fontId="22" fillId="0" borderId="4" xfId="1" applyNumberFormat="1" applyFont="1" applyBorder="1" applyAlignment="1">
      <alignment horizontal="center" vertical="center"/>
    </xf>
    <xf numFmtId="1" fontId="22" fillId="0" borderId="6" xfId="1" applyNumberFormat="1" applyFont="1" applyBorder="1" applyAlignment="1">
      <alignment horizontal="center" vertical="center" wrapText="1"/>
    </xf>
    <xf numFmtId="168" fontId="28" fillId="0" borderId="6" xfId="4" applyNumberFormat="1" applyFont="1" applyBorder="1" applyAlignment="1">
      <alignment horizontal="center" vertical="center"/>
    </xf>
    <xf numFmtId="168" fontId="28" fillId="0" borderId="10" xfId="4" applyNumberFormat="1" applyFont="1" applyFill="1" applyBorder="1" applyAlignment="1">
      <alignment horizontal="center" vertical="center"/>
    </xf>
    <xf numFmtId="0" fontId="0" fillId="0" borderId="0" xfId="0" applyAlignment="1">
      <alignment horizontal="center" vertical="center"/>
    </xf>
    <xf numFmtId="1" fontId="20" fillId="5" borderId="13" xfId="0" applyNumberFormat="1" applyFont="1" applyFill="1" applyBorder="1" applyAlignment="1">
      <alignment horizontal="center" vertical="center" wrapText="1"/>
    </xf>
    <xf numFmtId="1" fontId="20" fillId="5" borderId="14" xfId="0" applyNumberFormat="1" applyFont="1" applyFill="1" applyBorder="1" applyAlignment="1">
      <alignment horizontal="center" vertical="center"/>
    </xf>
    <xf numFmtId="1" fontId="20" fillId="5" borderId="7" xfId="0" applyNumberFormat="1" applyFont="1" applyFill="1" applyBorder="1" applyAlignment="1">
      <alignment horizontal="center" vertical="center" wrapText="1"/>
    </xf>
    <xf numFmtId="1" fontId="20" fillId="5" borderId="8" xfId="0" applyNumberFormat="1" applyFont="1" applyFill="1" applyBorder="1" applyAlignment="1">
      <alignment horizontal="center" vertical="center" wrapText="1"/>
    </xf>
    <xf numFmtId="0" fontId="26" fillId="7" borderId="13" xfId="0" applyFont="1" applyFill="1" applyBorder="1" applyAlignment="1">
      <alignment horizontal="left" vertical="center"/>
    </xf>
    <xf numFmtId="0" fontId="26" fillId="7" borderId="14" xfId="0" applyFont="1" applyFill="1" applyBorder="1" applyAlignment="1">
      <alignment horizontal="left" vertical="center"/>
    </xf>
    <xf numFmtId="0" fontId="27" fillId="7" borderId="16" xfId="0" applyFont="1" applyFill="1" applyBorder="1" applyAlignment="1">
      <alignment horizontal="left" vertical="center"/>
    </xf>
    <xf numFmtId="0" fontId="26" fillId="7" borderId="17" xfId="0" applyFont="1" applyFill="1" applyBorder="1" applyAlignment="1">
      <alignment horizontal="left" vertical="center"/>
    </xf>
    <xf numFmtId="0" fontId="26" fillId="7" borderId="16" xfId="0" applyFont="1" applyFill="1" applyBorder="1" applyAlignment="1">
      <alignment horizontal="left" vertical="center"/>
    </xf>
    <xf numFmtId="0" fontId="27" fillId="7" borderId="18" xfId="0" applyFont="1" applyFill="1" applyBorder="1" applyAlignment="1">
      <alignment horizontal="left" vertical="center"/>
    </xf>
    <xf numFmtId="0" fontId="26" fillId="7" borderId="19" xfId="0" applyFont="1" applyFill="1" applyBorder="1" applyAlignment="1">
      <alignment horizontal="left" vertical="center"/>
    </xf>
    <xf numFmtId="1" fontId="22" fillId="7" borderId="1" xfId="1" applyNumberFormat="1" applyFont="1" applyFill="1" applyBorder="1" applyAlignment="1">
      <alignment horizontal="center" vertical="center"/>
    </xf>
    <xf numFmtId="1" fontId="22" fillId="7" borderId="2" xfId="1" applyNumberFormat="1" applyFont="1" applyFill="1" applyBorder="1" applyAlignment="1">
      <alignment horizontal="center" vertical="center"/>
    </xf>
    <xf numFmtId="1" fontId="22" fillId="0" borderId="1" xfId="1" applyNumberFormat="1" applyFont="1" applyBorder="1" applyAlignment="1">
      <alignment horizontal="center" vertical="center"/>
    </xf>
    <xf numFmtId="1" fontId="22" fillId="0" borderId="2" xfId="1" applyNumberFormat="1" applyFont="1" applyBorder="1" applyAlignment="1">
      <alignment horizontal="center" vertical="center"/>
    </xf>
    <xf numFmtId="0" fontId="20" fillId="6" borderId="26"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20" fillId="6" borderId="24"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32"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20" fillId="6" borderId="33"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24" fillId="7" borderId="13" xfId="0" applyFont="1" applyFill="1" applyBorder="1" applyAlignment="1">
      <alignment horizontal="left" vertical="center"/>
    </xf>
    <xf numFmtId="0" fontId="24" fillId="7" borderId="45" xfId="0" applyFont="1" applyFill="1" applyBorder="1" applyAlignment="1">
      <alignment horizontal="left" vertical="center"/>
    </xf>
    <xf numFmtId="1" fontId="24" fillId="7" borderId="16" xfId="1" applyNumberFormat="1" applyFont="1" applyFill="1" applyBorder="1" applyAlignment="1">
      <alignment horizontal="left" vertical="center"/>
    </xf>
    <xf numFmtId="1" fontId="24" fillId="7" borderId="25" xfId="1" applyNumberFormat="1" applyFont="1" applyFill="1" applyBorder="1" applyAlignment="1">
      <alignment horizontal="left" vertical="center"/>
    </xf>
    <xf numFmtId="1" fontId="20" fillId="5" borderId="37" xfId="4" applyNumberFormat="1" applyFont="1" applyFill="1" applyBorder="1" applyAlignment="1">
      <alignment horizontal="center" vertical="center"/>
    </xf>
    <xf numFmtId="1" fontId="20" fillId="5" borderId="38" xfId="4" applyNumberFormat="1" applyFont="1" applyFill="1" applyBorder="1" applyAlignment="1">
      <alignment horizontal="center" vertical="center"/>
    </xf>
    <xf numFmtId="1" fontId="19" fillId="5" borderId="40" xfId="4" applyNumberFormat="1" applyFont="1" applyFill="1" applyBorder="1" applyAlignment="1">
      <alignment horizontal="center" vertical="center"/>
    </xf>
    <xf numFmtId="1" fontId="19" fillId="5" borderId="11" xfId="4" applyNumberFormat="1" applyFont="1" applyFill="1" applyBorder="1" applyAlignment="1">
      <alignment horizontal="center" vertical="center"/>
    </xf>
    <xf numFmtId="1" fontId="19" fillId="5" borderId="2" xfId="4" applyNumberFormat="1" applyFont="1" applyFill="1" applyBorder="1" applyAlignment="1">
      <alignment horizontal="center" vertical="center"/>
    </xf>
    <xf numFmtId="0" fontId="20" fillId="5" borderId="4"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1" fontId="20" fillId="5" borderId="42" xfId="0" applyNumberFormat="1" applyFont="1" applyFill="1" applyBorder="1" applyAlignment="1">
      <alignment horizontal="center" vertical="center" wrapText="1"/>
    </xf>
    <xf numFmtId="1" fontId="20" fillId="5" borderId="43" xfId="0" applyNumberFormat="1" applyFont="1" applyFill="1" applyBorder="1" applyAlignment="1">
      <alignment horizontal="center" vertical="center" wrapText="1"/>
    </xf>
    <xf numFmtId="1" fontId="20" fillId="5" borderId="44" xfId="0" applyNumberFormat="1" applyFont="1" applyFill="1" applyBorder="1" applyAlignment="1">
      <alignment horizontal="center" vertical="center" wrapText="1"/>
    </xf>
    <xf numFmtId="0" fontId="0" fillId="5" borderId="7" xfId="0" applyFill="1" applyBorder="1" applyAlignment="1">
      <alignment horizontal="center" vertical="center"/>
    </xf>
    <xf numFmtId="0" fontId="0" fillId="5" borderId="15"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1" fontId="20" fillId="0" borderId="22" xfId="1" applyNumberFormat="1" applyFont="1" applyBorder="1" applyAlignment="1">
      <alignment horizontal="center" vertical="center"/>
    </xf>
    <xf numFmtId="1" fontId="20" fillId="0" borderId="23" xfId="1" applyNumberFormat="1" applyFont="1" applyBorder="1" applyAlignment="1">
      <alignment horizontal="center" vertical="center"/>
    </xf>
    <xf numFmtId="1" fontId="20" fillId="0" borderId="39" xfId="1" applyNumberFormat="1" applyFont="1" applyBorder="1" applyAlignment="1">
      <alignment horizontal="center" vertical="center"/>
    </xf>
    <xf numFmtId="1" fontId="8" fillId="0" borderId="22" xfId="1" applyNumberFormat="1" applyFont="1" applyBorder="1" applyAlignment="1">
      <alignment horizontal="center" vertical="center"/>
    </xf>
    <xf numFmtId="1" fontId="8" fillId="0" borderId="19" xfId="1" applyNumberFormat="1" applyFont="1" applyBorder="1" applyAlignment="1">
      <alignment horizontal="center" vertical="center"/>
    </xf>
    <xf numFmtId="0" fontId="25" fillId="5" borderId="41" xfId="0" applyFont="1" applyFill="1" applyBorder="1" applyAlignment="1">
      <alignment horizontal="center" vertical="center"/>
    </xf>
    <xf numFmtId="0" fontId="25" fillId="5" borderId="20" xfId="0" applyFont="1" applyFill="1" applyBorder="1" applyAlignment="1">
      <alignment horizontal="center" vertical="center"/>
    </xf>
    <xf numFmtId="0" fontId="25" fillId="5" borderId="21" xfId="0" applyFont="1" applyFill="1" applyBorder="1" applyAlignment="1">
      <alignment horizontal="center" vertical="center"/>
    </xf>
    <xf numFmtId="0" fontId="25" fillId="5" borderId="28" xfId="0" applyFont="1" applyFill="1" applyBorder="1" applyAlignment="1">
      <alignment horizontal="center" vertical="center"/>
    </xf>
    <xf numFmtId="0" fontId="25" fillId="5" borderId="33" xfId="0" applyFont="1" applyFill="1" applyBorder="1" applyAlignment="1">
      <alignment horizontal="center" vertical="center"/>
    </xf>
    <xf numFmtId="0" fontId="25" fillId="5" borderId="30" xfId="0" applyFont="1" applyFill="1" applyBorder="1" applyAlignment="1">
      <alignment horizontal="center" vertical="center"/>
    </xf>
    <xf numFmtId="0" fontId="20" fillId="5" borderId="34" xfId="0" applyFont="1" applyFill="1" applyBorder="1" applyAlignment="1">
      <alignment horizontal="center" vertical="center" wrapText="1"/>
    </xf>
    <xf numFmtId="0" fontId="20" fillId="5" borderId="25" xfId="0" applyFont="1" applyFill="1" applyBorder="1" applyAlignment="1">
      <alignment horizontal="center" vertical="center" wrapText="1"/>
    </xf>
    <xf numFmtId="1" fontId="24" fillId="7" borderId="18" xfId="1" applyNumberFormat="1" applyFont="1" applyFill="1" applyBorder="1" applyAlignment="1">
      <alignment horizontal="left" vertical="center"/>
    </xf>
    <xf numFmtId="1" fontId="24" fillId="7" borderId="39" xfId="1" applyNumberFormat="1" applyFont="1" applyFill="1" applyBorder="1" applyAlignment="1">
      <alignment horizontal="left" vertical="center"/>
    </xf>
    <xf numFmtId="1" fontId="14" fillId="2" borderId="0" xfId="1" applyNumberFormat="1" applyFont="1" applyFill="1" applyAlignment="1">
      <alignment horizontal="center" vertical="center"/>
    </xf>
    <xf numFmtId="0" fontId="24" fillId="7" borderId="46" xfId="0" applyFont="1" applyFill="1" applyBorder="1" applyAlignment="1">
      <alignment horizontal="center" vertical="center"/>
    </xf>
    <xf numFmtId="0" fontId="24" fillId="7" borderId="47" xfId="0" applyFont="1" applyFill="1" applyBorder="1" applyAlignment="1">
      <alignment horizontal="center" vertical="center"/>
    </xf>
    <xf numFmtId="0" fontId="24" fillId="7" borderId="14" xfId="0" applyFont="1" applyFill="1" applyBorder="1" applyAlignment="1">
      <alignment horizontal="center" vertical="center"/>
    </xf>
    <xf numFmtId="1" fontId="24" fillId="7" borderId="34" xfId="1" applyNumberFormat="1" applyFont="1" applyFill="1" applyBorder="1" applyAlignment="1">
      <alignment horizontal="center" vertical="center"/>
    </xf>
    <xf numFmtId="1" fontId="24" fillId="7" borderId="35" xfId="1" applyNumberFormat="1" applyFont="1" applyFill="1" applyBorder="1" applyAlignment="1">
      <alignment horizontal="center" vertical="center"/>
    </xf>
    <xf numFmtId="1" fontId="24" fillId="7" borderId="17" xfId="1" applyNumberFormat="1" applyFont="1" applyFill="1" applyBorder="1" applyAlignment="1">
      <alignment horizontal="center" vertical="center"/>
    </xf>
    <xf numFmtId="1" fontId="24" fillId="7" borderId="22" xfId="1" applyNumberFormat="1" applyFont="1" applyFill="1" applyBorder="1" applyAlignment="1">
      <alignment horizontal="center" vertical="center"/>
    </xf>
    <xf numFmtId="1" fontId="24" fillId="7" borderId="23" xfId="1" applyNumberFormat="1" applyFont="1" applyFill="1" applyBorder="1" applyAlignment="1">
      <alignment horizontal="center" vertical="center"/>
    </xf>
    <xf numFmtId="1" fontId="24" fillId="7" borderId="19" xfId="1" applyNumberFormat="1" applyFont="1" applyFill="1" applyBorder="1" applyAlignment="1">
      <alignment horizontal="center" vertical="center"/>
    </xf>
    <xf numFmtId="0" fontId="30" fillId="5" borderId="1" xfId="3" applyFont="1" applyFill="1" applyBorder="1" applyAlignment="1">
      <alignment horizontal="center" vertical="center" wrapText="1"/>
    </xf>
    <xf numFmtId="0" fontId="30" fillId="5" borderId="2" xfId="3" applyFont="1" applyFill="1" applyBorder="1" applyAlignment="1">
      <alignment horizontal="center" vertical="center" wrapText="1"/>
    </xf>
    <xf numFmtId="0" fontId="1" fillId="0" borderId="0" xfId="0" applyFont="1"/>
    <xf numFmtId="0" fontId="31" fillId="6" borderId="3" xfId="3" applyFont="1" applyFill="1" applyBorder="1" applyAlignment="1">
      <alignment horizontal="center" vertical="center"/>
    </xf>
    <xf numFmtId="0" fontId="31" fillId="6" borderId="14" xfId="3" applyFont="1" applyFill="1" applyBorder="1" applyAlignment="1">
      <alignment horizontal="center" vertical="center" wrapText="1"/>
    </xf>
    <xf numFmtId="0" fontId="32" fillId="2" borderId="12" xfId="3" applyFont="1" applyFill="1" applyBorder="1" applyAlignment="1">
      <alignment horizontal="center" vertical="center"/>
    </xf>
    <xf numFmtId="3" fontId="32" fillId="2" borderId="6" xfId="3" applyNumberFormat="1" applyFont="1" applyFill="1" applyBorder="1" applyAlignment="1">
      <alignment horizontal="center" vertical="center"/>
    </xf>
    <xf numFmtId="0" fontId="32" fillId="2" borderId="4" xfId="3" applyFont="1" applyFill="1" applyBorder="1" applyAlignment="1">
      <alignment horizontal="center" vertical="center"/>
    </xf>
    <xf numFmtId="0" fontId="27" fillId="5" borderId="9" xfId="3" applyFont="1" applyFill="1" applyBorder="1" applyAlignment="1">
      <alignment horizontal="center"/>
    </xf>
    <xf numFmtId="3" fontId="27" fillId="5" borderId="10" xfId="3" applyNumberFormat="1" applyFont="1" applyFill="1" applyBorder="1" applyAlignment="1">
      <alignment horizontal="center" vertical="center"/>
    </xf>
    <xf numFmtId="0" fontId="27" fillId="5" borderId="3" xfId="0" applyFont="1" applyFill="1" applyBorder="1" applyAlignment="1">
      <alignment horizontal="center" vertical="center"/>
    </xf>
    <xf numFmtId="3" fontId="27" fillId="5" borderId="3" xfId="0" applyNumberFormat="1" applyFont="1" applyFill="1" applyBorder="1" applyAlignment="1">
      <alignment horizontal="center" vertical="center"/>
    </xf>
    <xf numFmtId="0" fontId="1" fillId="0" borderId="0" xfId="0" applyFont="1" applyAlignment="1">
      <alignment horizontal="center" vertical="center"/>
    </xf>
    <xf numFmtId="0" fontId="18" fillId="4" borderId="0" xfId="0" applyFont="1" applyFill="1" applyAlignment="1">
      <alignment horizontal="center" vertical="center"/>
    </xf>
    <xf numFmtId="1" fontId="8" fillId="2" borderId="0" xfId="1" applyNumberFormat="1" applyFont="1" applyFill="1" applyAlignment="1">
      <alignment horizontal="justify" vertical="center" wrapText="1"/>
    </xf>
  </cellXfs>
  <cellStyles count="6">
    <cellStyle name="Millares" xfId="4" builtinId="3"/>
    <cellStyle name="Millares 2" xfId="2" xr:uid="{00000000-0005-0000-0000-000001000000}"/>
    <cellStyle name="Normal" xfId="0" builtinId="0"/>
    <cellStyle name="Normal 2" xfId="3" xr:uid="{00000000-0005-0000-0000-000003000000}"/>
    <cellStyle name="Porcentaje" xfId="5" builtinId="5"/>
    <cellStyle name="Porcentaje 2" xfId="1" xr:uid="{00000000-0005-0000-0000-000005000000}"/>
  </cellStyles>
  <dxfs count="0"/>
  <tableStyles count="0" defaultTableStyle="TableStyleMedium2" defaultPivotStyle="PivotStyleLight16"/>
  <colors>
    <mruColors>
      <color rgb="FF000099"/>
      <color rgb="FF00FFCC"/>
      <color rgb="FF0B0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HISTORICO DE TURNOS   </a:t>
            </a:r>
          </a:p>
          <a:p>
            <a:pPr>
              <a:defRPr sz="1600"/>
            </a:pPr>
            <a:r>
              <a:rPr lang="en-US" sz="1600"/>
              <a:t>ATENCION</a:t>
            </a:r>
            <a:r>
              <a:rPr lang="en-US" sz="1600" baseline="0"/>
              <a:t> A LA CIUDADANIA </a:t>
            </a:r>
            <a:r>
              <a:rPr lang="en-US" sz="1600"/>
              <a:t>    </a:t>
            </a:r>
          </a:p>
          <a:p>
            <a:pPr>
              <a:defRPr sz="1600"/>
            </a:pPr>
            <a:endParaRPr lang="en-US" sz="1600"/>
          </a:p>
        </c:rich>
      </c:tx>
      <c:layout>
        <c:manualLayout>
          <c:xMode val="edge"/>
          <c:yMode val="edge"/>
          <c:x val="0.321252026237837"/>
          <c:y val="1.2277470841006752E-2"/>
        </c:manualLayout>
      </c:layout>
      <c:overlay val="0"/>
      <c:spPr>
        <a:solidFill>
          <a:schemeClr val="accent3">
            <a:lumMod val="20000"/>
            <a:lumOff val="80000"/>
          </a:schemeClr>
        </a:solidFill>
      </c:spPr>
    </c:title>
    <c:autoTitleDeleted val="0"/>
    <c:plotArea>
      <c:layout>
        <c:manualLayout>
          <c:layoutTarget val="inner"/>
          <c:xMode val="edge"/>
          <c:yMode val="edge"/>
          <c:x val="9.6065123839215533E-2"/>
          <c:y val="0.18586254066308011"/>
          <c:w val="0.88814243397240322"/>
          <c:h val="0.67216774698742765"/>
        </c:manualLayout>
      </c:layout>
      <c:lineChart>
        <c:grouping val="standard"/>
        <c:varyColors val="0"/>
        <c:ser>
          <c:idx val="0"/>
          <c:order val="0"/>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VISITANTES!$B$7:$B$18</c:f>
              <c:strCache>
                <c:ptCount val="12"/>
                <c:pt idx="0">
                  <c:v>Enero</c:v>
                </c:pt>
                <c:pt idx="1">
                  <c:v>Febrero</c:v>
                </c:pt>
                <c:pt idx="2">
                  <c:v>Marzo</c:v>
                </c:pt>
                <c:pt idx="3">
                  <c:v>Abril </c:v>
                </c:pt>
                <c:pt idx="4">
                  <c:v>Mayo</c:v>
                </c:pt>
                <c:pt idx="5">
                  <c:v>Junio </c:v>
                </c:pt>
                <c:pt idx="6">
                  <c:v>Julio</c:v>
                </c:pt>
                <c:pt idx="7">
                  <c:v>Agosto</c:v>
                </c:pt>
                <c:pt idx="8">
                  <c:v>Septiembre</c:v>
                </c:pt>
                <c:pt idx="9">
                  <c:v>Octubre</c:v>
                </c:pt>
                <c:pt idx="10">
                  <c:v>Noviembre</c:v>
                </c:pt>
                <c:pt idx="11">
                  <c:v>Diciembre</c:v>
                </c:pt>
              </c:strCache>
            </c:strRef>
          </c:cat>
          <c:val>
            <c:numRef>
              <c:f>VISITANTES!$C$7:$C$18</c:f>
              <c:numCache>
                <c:formatCode>#,##0</c:formatCode>
                <c:ptCount val="12"/>
                <c:pt idx="0">
                  <c:v>816</c:v>
                </c:pt>
                <c:pt idx="1">
                  <c:v>1479</c:v>
                </c:pt>
                <c:pt idx="2">
                  <c:v>1556</c:v>
                </c:pt>
                <c:pt idx="3">
                  <c:v>1429</c:v>
                </c:pt>
                <c:pt idx="4">
                  <c:v>1333</c:v>
                </c:pt>
                <c:pt idx="5">
                  <c:v>1233</c:v>
                </c:pt>
              </c:numCache>
            </c:numRef>
          </c:val>
          <c:smooth val="0"/>
          <c:extLst>
            <c:ext xmlns:c16="http://schemas.microsoft.com/office/drawing/2014/chart" uri="{C3380CC4-5D6E-409C-BE32-E72D297353CC}">
              <c16:uniqueId val="{00000000-1408-458F-B779-C42484D81853}"/>
            </c:ext>
          </c:extLst>
        </c:ser>
        <c:dLbls>
          <c:showLegendKey val="0"/>
          <c:showVal val="0"/>
          <c:showCatName val="0"/>
          <c:showSerName val="0"/>
          <c:showPercent val="0"/>
          <c:showBubbleSize val="0"/>
        </c:dLbls>
        <c:smooth val="0"/>
        <c:axId val="1462611392"/>
        <c:axId val="1462602144"/>
      </c:lineChart>
      <c:catAx>
        <c:axId val="1462611392"/>
        <c:scaling>
          <c:orientation val="minMax"/>
        </c:scaling>
        <c:delete val="0"/>
        <c:axPos val="b"/>
        <c:numFmt formatCode="General" sourceLinked="1"/>
        <c:majorTickMark val="out"/>
        <c:minorTickMark val="none"/>
        <c:tickLblPos val="nextTo"/>
        <c:crossAx val="1462602144"/>
        <c:crosses val="autoZero"/>
        <c:auto val="1"/>
        <c:lblAlgn val="ctr"/>
        <c:lblOffset val="100"/>
        <c:noMultiLvlLbl val="0"/>
      </c:catAx>
      <c:valAx>
        <c:axId val="1462602144"/>
        <c:scaling>
          <c:orientation val="minMax"/>
        </c:scaling>
        <c:delete val="0"/>
        <c:axPos val="l"/>
        <c:numFmt formatCode="#,##0" sourceLinked="1"/>
        <c:majorTickMark val="out"/>
        <c:minorTickMark val="none"/>
        <c:tickLblPos val="nextTo"/>
        <c:crossAx val="1462611392"/>
        <c:crosses val="autoZero"/>
        <c:crossBetween val="between"/>
      </c:valAx>
      <c:dTable>
        <c:showHorzBorder val="1"/>
        <c:showVertBorder val="1"/>
        <c:showOutline val="1"/>
        <c:showKeys val="1"/>
      </c:dTable>
    </c:plotArea>
    <c:plotVisOnly val="1"/>
    <c:dispBlanksAs val="gap"/>
    <c:showDLblsOverMax val="0"/>
  </c:chart>
  <c:spPr>
    <a:solidFill>
      <a:srgbClr val="00B0F0"/>
    </a:solidFill>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4</xdr:row>
      <xdr:rowOff>0</xdr:rowOff>
    </xdr:from>
    <xdr:to>
      <xdr:col>16</xdr:col>
      <xdr:colOff>304800</xdr:colOff>
      <xdr:row>4</xdr:row>
      <xdr:rowOff>304800</xdr:rowOff>
    </xdr:to>
    <xdr:sp macro="" textlink="">
      <xdr:nvSpPr>
        <xdr:cNvPr id="2051" name="AutoShape 3" descr="Ipes Niños">
          <a:extLst>
            <a:ext uri="{FF2B5EF4-FFF2-40B4-BE49-F238E27FC236}">
              <a16:creationId xmlns:a16="http://schemas.microsoft.com/office/drawing/2014/main" id="{8D120498-5618-4DA2-9ABD-6A04C5389EB6}"/>
            </a:ext>
          </a:extLst>
        </xdr:cNvPr>
        <xdr:cNvSpPr>
          <a:spLocks noChangeAspect="1" noChangeArrowheads="1"/>
        </xdr:cNvSpPr>
      </xdr:nvSpPr>
      <xdr:spPr bwMode="auto">
        <a:xfrm>
          <a:off x="19307175" y="182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10</xdr:row>
      <xdr:rowOff>0</xdr:rowOff>
    </xdr:from>
    <xdr:to>
      <xdr:col>16</xdr:col>
      <xdr:colOff>304800</xdr:colOff>
      <xdr:row>10</xdr:row>
      <xdr:rowOff>304800</xdr:rowOff>
    </xdr:to>
    <xdr:sp macro="" textlink="">
      <xdr:nvSpPr>
        <xdr:cNvPr id="2052" name="AutoShape 4" descr="Ipes Niños">
          <a:extLst>
            <a:ext uri="{FF2B5EF4-FFF2-40B4-BE49-F238E27FC236}">
              <a16:creationId xmlns:a16="http://schemas.microsoft.com/office/drawing/2014/main" id="{C20593AA-D104-4C48-98BD-E9AB652269E5}"/>
            </a:ext>
          </a:extLst>
        </xdr:cNvPr>
        <xdr:cNvSpPr>
          <a:spLocks noChangeAspect="1" noChangeArrowheads="1"/>
        </xdr:cNvSpPr>
      </xdr:nvSpPr>
      <xdr:spPr bwMode="auto">
        <a:xfrm>
          <a:off x="17783175" y="7696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27214</xdr:colOff>
      <xdr:row>7</xdr:row>
      <xdr:rowOff>40821</xdr:rowOff>
    </xdr:from>
    <xdr:to>
      <xdr:col>16</xdr:col>
      <xdr:colOff>332014</xdr:colOff>
      <xdr:row>7</xdr:row>
      <xdr:rowOff>345621</xdr:rowOff>
    </xdr:to>
    <xdr:sp macro="" textlink="">
      <xdr:nvSpPr>
        <xdr:cNvPr id="2053" name="AutoShape 5" descr="Ipes Niños">
          <a:extLst>
            <a:ext uri="{FF2B5EF4-FFF2-40B4-BE49-F238E27FC236}">
              <a16:creationId xmlns:a16="http://schemas.microsoft.com/office/drawing/2014/main" id="{07325D78-18BB-4522-9AF0-EAE8B1973E08}"/>
            </a:ext>
          </a:extLst>
        </xdr:cNvPr>
        <xdr:cNvSpPr>
          <a:spLocks noChangeAspect="1" noChangeArrowheads="1"/>
        </xdr:cNvSpPr>
      </xdr:nvSpPr>
      <xdr:spPr bwMode="auto">
        <a:xfrm>
          <a:off x="17145000" y="3878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7</xdr:row>
      <xdr:rowOff>0</xdr:rowOff>
    </xdr:from>
    <xdr:to>
      <xdr:col>15</xdr:col>
      <xdr:colOff>304800</xdr:colOff>
      <xdr:row>7</xdr:row>
      <xdr:rowOff>304800</xdr:rowOff>
    </xdr:to>
    <xdr:sp macro="" textlink="">
      <xdr:nvSpPr>
        <xdr:cNvPr id="2056" name="AutoShape 8" descr="Ipes Niños">
          <a:extLst>
            <a:ext uri="{FF2B5EF4-FFF2-40B4-BE49-F238E27FC236}">
              <a16:creationId xmlns:a16="http://schemas.microsoft.com/office/drawing/2014/main" id="{AAB5DCC1-998E-4F36-964B-D5CCC15E532D}"/>
            </a:ext>
          </a:extLst>
        </xdr:cNvPr>
        <xdr:cNvSpPr>
          <a:spLocks noChangeAspect="1" noChangeArrowheads="1"/>
        </xdr:cNvSpPr>
      </xdr:nvSpPr>
      <xdr:spPr bwMode="auto">
        <a:xfrm>
          <a:off x="17021175" y="343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0</xdr:row>
      <xdr:rowOff>0</xdr:rowOff>
    </xdr:from>
    <xdr:to>
      <xdr:col>16</xdr:col>
      <xdr:colOff>304800</xdr:colOff>
      <xdr:row>0</xdr:row>
      <xdr:rowOff>319768</xdr:rowOff>
    </xdr:to>
    <xdr:sp macro="" textlink="">
      <xdr:nvSpPr>
        <xdr:cNvPr id="2057" name="AutoShape 9" descr="Ipes Niños">
          <a:extLst>
            <a:ext uri="{FF2B5EF4-FFF2-40B4-BE49-F238E27FC236}">
              <a16:creationId xmlns:a16="http://schemas.microsoft.com/office/drawing/2014/main" id="{937165DC-BBFF-41EB-B425-87FD19A660CD}"/>
            </a:ext>
          </a:extLst>
        </xdr:cNvPr>
        <xdr:cNvSpPr>
          <a:spLocks noChangeAspect="1" noChangeArrowheads="1"/>
        </xdr:cNvSpPr>
      </xdr:nvSpPr>
      <xdr:spPr bwMode="auto">
        <a:xfrm>
          <a:off x="185451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244929</xdr:colOff>
      <xdr:row>0</xdr:row>
      <xdr:rowOff>0</xdr:rowOff>
    </xdr:from>
    <xdr:to>
      <xdr:col>1</xdr:col>
      <xdr:colOff>1238250</xdr:colOff>
      <xdr:row>1</xdr:row>
      <xdr:rowOff>462643</xdr:rowOff>
    </xdr:to>
    <xdr:pic>
      <xdr:nvPicPr>
        <xdr:cNvPr id="12" name="Imagen 11" descr="https://www.ipes.gov.co/Ninos/assets/img/marca-ciudad-bogota-.png">
          <a:extLst>
            <a:ext uri="{FF2B5EF4-FFF2-40B4-BE49-F238E27FC236}">
              <a16:creationId xmlns:a16="http://schemas.microsoft.com/office/drawing/2014/main" id="{3456AB9B-A4D7-4B34-9B59-3BD31C4F32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4929" y="0"/>
          <a:ext cx="5157107" cy="1360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171450</xdr:colOff>
      <xdr:row>4</xdr:row>
      <xdr:rowOff>28575</xdr:rowOff>
    </xdr:from>
    <xdr:to>
      <xdr:col>11</xdr:col>
      <xdr:colOff>285750</xdr:colOff>
      <xdr:row>19</xdr:row>
      <xdr:rowOff>123825</xdr:rowOff>
    </xdr:to>
    <xdr:graphicFrame macro="">
      <xdr:nvGraphicFramePr>
        <xdr:cNvPr id="2" name="6 Gráfico">
          <a:extLst>
            <a:ext uri="{FF2B5EF4-FFF2-40B4-BE49-F238E27FC236}">
              <a16:creationId xmlns:a16="http://schemas.microsoft.com/office/drawing/2014/main" id="{9D2B6EF9-A549-40A3-A2D1-746E844EBB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20MAYO/REPORTE%20MAYO.xlsx" TargetMode="External"/><Relationship Id="rId2" Type="http://schemas.openxmlformats.org/officeDocument/2006/relationships/externalLinkPath" Target="file:///D:\Mi%20unidad\3%20EVIDENCIAS\14%20INF%20USUARIOS%20ATENTIDOS\2026\5%20MAYO\REPORTE%20MAYO.xlsx" TargetMode="External"/><Relationship Id="rId1" Type="http://schemas.openxmlformats.org/officeDocument/2006/relationships/externalLinkPath" Target="/Mi%20unidad/3%20EVIDENCIAS/14%20INF%20USUARIOS%20ATENTIDOS/2026/5%20MAYO/REPORTE%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LA"/>
      <sheetName val="VISITANTES"/>
    </sheetNames>
    <sheetDataSet>
      <sheetData sheetId="0" refreshError="1"/>
      <sheetData sheetId="1">
        <row r="7">
          <cell r="B7" t="str">
            <v>Enero</v>
          </cell>
          <cell r="C7">
            <v>816</v>
          </cell>
        </row>
        <row r="8">
          <cell r="B8" t="str">
            <v>Febrero</v>
          </cell>
          <cell r="C8">
            <v>1479</v>
          </cell>
        </row>
        <row r="9">
          <cell r="B9" t="str">
            <v>Marzo</v>
          </cell>
          <cell r="C9">
            <v>1556</v>
          </cell>
        </row>
        <row r="10">
          <cell r="B10" t="str">
            <v xml:space="preserve">Abril </v>
          </cell>
          <cell r="C10">
            <v>1429</v>
          </cell>
        </row>
        <row r="11">
          <cell r="B11" t="str">
            <v>Mayo</v>
          </cell>
          <cell r="C11">
            <v>1333</v>
          </cell>
        </row>
        <row r="12">
          <cell r="B12" t="str">
            <v xml:space="preserve">Junio </v>
          </cell>
        </row>
        <row r="13">
          <cell r="B13" t="str">
            <v>Julio</v>
          </cell>
        </row>
        <row r="14">
          <cell r="B14" t="str">
            <v>Agosto</v>
          </cell>
        </row>
        <row r="15">
          <cell r="B15" t="str">
            <v>Septiembre</v>
          </cell>
        </row>
        <row r="16">
          <cell r="B16" t="str">
            <v>Octubre</v>
          </cell>
        </row>
        <row r="17">
          <cell r="B17" t="str">
            <v>Noviembre</v>
          </cell>
        </row>
        <row r="18">
          <cell r="B18" t="str">
            <v>Diciembre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43"/>
  <sheetViews>
    <sheetView showGridLines="0" tabSelected="1" view="pageBreakPreview" zoomScale="60" zoomScaleNormal="70" workbookViewId="0">
      <selection activeCell="F7" sqref="F7"/>
    </sheetView>
  </sheetViews>
  <sheetFormatPr baseColWidth="10" defaultColWidth="10.7109375" defaultRowHeight="12.75" x14ac:dyDescent="0.2"/>
  <cols>
    <col min="1" max="1" width="62.42578125" style="1" customWidth="1"/>
    <col min="2" max="2" width="20.7109375" style="1" customWidth="1"/>
    <col min="3" max="9" width="16.7109375" style="1" customWidth="1"/>
    <col min="10" max="11" width="16.7109375" style="1" hidden="1" customWidth="1"/>
    <col min="12" max="13" width="16.7109375" style="1" customWidth="1"/>
    <col min="14" max="14" width="0.140625" style="1" hidden="1" customWidth="1"/>
    <col min="15" max="16" width="11.42578125" style="1"/>
    <col min="24" max="24" width="24.7109375" customWidth="1"/>
    <col min="231" max="231" width="20" customWidth="1"/>
    <col min="237" max="237" width="14" customWidth="1"/>
    <col min="487" max="487" width="20" customWidth="1"/>
    <col min="493" max="493" width="14" customWidth="1"/>
    <col min="743" max="743" width="20" customWidth="1"/>
    <col min="749" max="749" width="14" customWidth="1"/>
    <col min="999" max="999" width="20" customWidth="1"/>
    <col min="1005" max="1005" width="14" customWidth="1"/>
    <col min="1255" max="1255" width="20" customWidth="1"/>
    <col min="1261" max="1261" width="14" customWidth="1"/>
    <col min="1511" max="1511" width="20" customWidth="1"/>
    <col min="1517" max="1517" width="14" customWidth="1"/>
    <col min="1767" max="1767" width="20" customWidth="1"/>
    <col min="1773" max="1773" width="14" customWidth="1"/>
    <col min="2023" max="2023" width="20" customWidth="1"/>
    <col min="2029" max="2029" width="14" customWidth="1"/>
    <col min="2279" max="2279" width="20" customWidth="1"/>
    <col min="2285" max="2285" width="14" customWidth="1"/>
    <col min="2535" max="2535" width="20" customWidth="1"/>
    <col min="2541" max="2541" width="14" customWidth="1"/>
    <col min="2791" max="2791" width="20" customWidth="1"/>
    <col min="2797" max="2797" width="14" customWidth="1"/>
    <col min="3047" max="3047" width="20" customWidth="1"/>
    <col min="3053" max="3053" width="14" customWidth="1"/>
    <col min="3303" max="3303" width="20" customWidth="1"/>
    <col min="3309" max="3309" width="14" customWidth="1"/>
    <col min="3559" max="3559" width="20" customWidth="1"/>
    <col min="3565" max="3565" width="14" customWidth="1"/>
    <col min="3815" max="3815" width="20" customWidth="1"/>
    <col min="3821" max="3821" width="14" customWidth="1"/>
    <col min="4071" max="4071" width="20" customWidth="1"/>
    <col min="4077" max="4077" width="14" customWidth="1"/>
    <col min="4327" max="4327" width="20" customWidth="1"/>
    <col min="4333" max="4333" width="14" customWidth="1"/>
    <col min="4583" max="4583" width="20" customWidth="1"/>
    <col min="4589" max="4589" width="14" customWidth="1"/>
    <col min="4839" max="4839" width="20" customWidth="1"/>
    <col min="4845" max="4845" width="14" customWidth="1"/>
    <col min="5095" max="5095" width="20" customWidth="1"/>
    <col min="5101" max="5101" width="14" customWidth="1"/>
    <col min="5351" max="5351" width="20" customWidth="1"/>
    <col min="5357" max="5357" width="14" customWidth="1"/>
    <col min="5607" max="5607" width="20" customWidth="1"/>
    <col min="5613" max="5613" width="14" customWidth="1"/>
    <col min="5863" max="5863" width="20" customWidth="1"/>
    <col min="5869" max="5869" width="14" customWidth="1"/>
    <col min="6119" max="6119" width="20" customWidth="1"/>
    <col min="6125" max="6125" width="14" customWidth="1"/>
    <col min="6375" max="6375" width="20" customWidth="1"/>
    <col min="6381" max="6381" width="14" customWidth="1"/>
    <col min="6631" max="6631" width="20" customWidth="1"/>
    <col min="6637" max="6637" width="14" customWidth="1"/>
    <col min="6887" max="6887" width="20" customWidth="1"/>
    <col min="6893" max="6893" width="14" customWidth="1"/>
    <col min="7143" max="7143" width="20" customWidth="1"/>
    <col min="7149" max="7149" width="14" customWidth="1"/>
    <col min="7399" max="7399" width="20" customWidth="1"/>
    <col min="7405" max="7405" width="14" customWidth="1"/>
    <col min="7655" max="7655" width="20" customWidth="1"/>
    <col min="7661" max="7661" width="14" customWidth="1"/>
    <col min="7911" max="7911" width="20" customWidth="1"/>
    <col min="7917" max="7917" width="14" customWidth="1"/>
    <col min="8167" max="8167" width="20" customWidth="1"/>
    <col min="8173" max="8173" width="14" customWidth="1"/>
    <col min="8423" max="8423" width="20" customWidth="1"/>
    <col min="8429" max="8429" width="14" customWidth="1"/>
    <col min="8679" max="8679" width="20" customWidth="1"/>
    <col min="8685" max="8685" width="14" customWidth="1"/>
    <col min="8935" max="8935" width="20" customWidth="1"/>
    <col min="8941" max="8941" width="14" customWidth="1"/>
    <col min="9191" max="9191" width="20" customWidth="1"/>
    <col min="9197" max="9197" width="14" customWidth="1"/>
    <col min="9447" max="9447" width="20" customWidth="1"/>
    <col min="9453" max="9453" width="14" customWidth="1"/>
    <col min="9703" max="9703" width="20" customWidth="1"/>
    <col min="9709" max="9709" width="14" customWidth="1"/>
    <col min="9959" max="9959" width="20" customWidth="1"/>
    <col min="9965" max="9965" width="14" customWidth="1"/>
    <col min="10215" max="10215" width="20" customWidth="1"/>
    <col min="10221" max="10221" width="14" customWidth="1"/>
    <col min="10471" max="10471" width="20" customWidth="1"/>
    <col min="10477" max="10477" width="14" customWidth="1"/>
    <col min="10727" max="10727" width="20" customWidth="1"/>
    <col min="10733" max="10733" width="14" customWidth="1"/>
    <col min="10983" max="10983" width="20" customWidth="1"/>
    <col min="10989" max="10989" width="14" customWidth="1"/>
    <col min="11239" max="11239" width="20" customWidth="1"/>
    <col min="11245" max="11245" width="14" customWidth="1"/>
    <col min="11495" max="11495" width="20" customWidth="1"/>
    <col min="11501" max="11501" width="14" customWidth="1"/>
    <col min="11751" max="11751" width="20" customWidth="1"/>
    <col min="11757" max="11757" width="14" customWidth="1"/>
    <col min="12007" max="12007" width="20" customWidth="1"/>
    <col min="12013" max="12013" width="14" customWidth="1"/>
    <col min="12263" max="12263" width="20" customWidth="1"/>
    <col min="12269" max="12269" width="14" customWidth="1"/>
    <col min="12519" max="12519" width="20" customWidth="1"/>
    <col min="12525" max="12525" width="14" customWidth="1"/>
    <col min="12775" max="12775" width="20" customWidth="1"/>
    <col min="12781" max="12781" width="14" customWidth="1"/>
    <col min="13031" max="13031" width="20" customWidth="1"/>
    <col min="13037" max="13037" width="14" customWidth="1"/>
    <col min="13287" max="13287" width="20" customWidth="1"/>
    <col min="13293" max="13293" width="14" customWidth="1"/>
    <col min="13543" max="13543" width="20" customWidth="1"/>
    <col min="13549" max="13549" width="14" customWidth="1"/>
    <col min="13799" max="13799" width="20" customWidth="1"/>
    <col min="13805" max="13805" width="14" customWidth="1"/>
    <col min="14055" max="14055" width="20" customWidth="1"/>
    <col min="14061" max="14061" width="14" customWidth="1"/>
    <col min="14311" max="14311" width="20" customWidth="1"/>
    <col min="14317" max="14317" width="14" customWidth="1"/>
    <col min="14567" max="14567" width="20" customWidth="1"/>
    <col min="14573" max="14573" width="14" customWidth="1"/>
    <col min="14823" max="14823" width="20" customWidth="1"/>
    <col min="14829" max="14829" width="14" customWidth="1"/>
    <col min="15079" max="15079" width="20" customWidth="1"/>
    <col min="15085" max="15085" width="14" customWidth="1"/>
    <col min="15335" max="15335" width="20" customWidth="1"/>
    <col min="15341" max="15341" width="14" customWidth="1"/>
    <col min="15591" max="15591" width="20" customWidth="1"/>
    <col min="15597" max="15597" width="14" customWidth="1"/>
    <col min="15847" max="15847" width="20" customWidth="1"/>
    <col min="15853" max="15853" width="14" customWidth="1"/>
    <col min="16103" max="16103" width="20" customWidth="1"/>
    <col min="16109" max="16109" width="14" customWidth="1"/>
  </cols>
  <sheetData>
    <row r="1" spans="1:21" ht="70.5" customHeight="1" thickBot="1" x14ac:dyDescent="0.25">
      <c r="A1" s="94"/>
      <c r="B1" s="95"/>
      <c r="C1" s="103" t="s">
        <v>31</v>
      </c>
      <c r="D1" s="104"/>
      <c r="E1" s="104"/>
      <c r="F1" s="104"/>
      <c r="G1" s="104"/>
      <c r="H1" s="104"/>
      <c r="I1" s="104"/>
      <c r="J1" s="104"/>
      <c r="K1" s="104"/>
      <c r="L1" s="104"/>
      <c r="M1" s="105"/>
      <c r="N1" s="4"/>
    </row>
    <row r="2" spans="1:21" ht="39.75" customHeight="1" thickBot="1" x14ac:dyDescent="0.25">
      <c r="A2" s="96"/>
      <c r="B2" s="97"/>
      <c r="C2" s="106"/>
      <c r="D2" s="107"/>
      <c r="E2" s="107"/>
      <c r="F2" s="107"/>
      <c r="G2" s="107"/>
      <c r="H2" s="107"/>
      <c r="I2" s="107"/>
      <c r="J2" s="107"/>
      <c r="K2" s="107"/>
      <c r="L2" s="107"/>
      <c r="M2" s="108"/>
      <c r="N2" s="18"/>
    </row>
    <row r="3" spans="1:21" ht="39" customHeight="1" x14ac:dyDescent="0.2">
      <c r="A3" s="86" t="s">
        <v>49</v>
      </c>
      <c r="B3" s="87"/>
      <c r="C3" s="87"/>
      <c r="D3" s="87"/>
      <c r="E3" s="87"/>
      <c r="F3" s="87"/>
      <c r="G3" s="87"/>
      <c r="H3" s="87"/>
      <c r="I3" s="87"/>
      <c r="J3" s="87"/>
      <c r="K3" s="87"/>
      <c r="L3" s="87"/>
      <c r="M3" s="88"/>
    </row>
    <row r="4" spans="1:21" ht="49.5" customHeight="1" x14ac:dyDescent="0.2">
      <c r="A4" s="89" t="s">
        <v>42</v>
      </c>
      <c r="B4" s="90"/>
      <c r="C4" s="90"/>
      <c r="D4" s="90"/>
      <c r="E4" s="90"/>
      <c r="F4" s="90"/>
      <c r="G4" s="90"/>
      <c r="H4" s="90"/>
      <c r="I4" s="90"/>
      <c r="J4" s="90"/>
      <c r="K4" s="90"/>
      <c r="L4" s="87" t="s">
        <v>29</v>
      </c>
      <c r="M4" s="88"/>
    </row>
    <row r="5" spans="1:21" ht="33.75" customHeight="1" x14ac:dyDescent="0.2">
      <c r="A5" s="86" t="s">
        <v>33</v>
      </c>
      <c r="B5" s="87"/>
      <c r="C5" s="87"/>
      <c r="D5" s="87" t="s">
        <v>22</v>
      </c>
      <c r="E5" s="87"/>
      <c r="F5" s="87" t="s">
        <v>21</v>
      </c>
      <c r="G5" s="87"/>
      <c r="H5" s="87" t="s">
        <v>20</v>
      </c>
      <c r="I5" s="87"/>
      <c r="J5" s="109" t="s">
        <v>28</v>
      </c>
      <c r="K5" s="110"/>
      <c r="L5" s="87"/>
      <c r="M5" s="88"/>
    </row>
    <row r="6" spans="1:21" ht="30.75" customHeight="1" x14ac:dyDescent="0.2">
      <c r="A6" s="36"/>
      <c r="B6" s="40" t="s">
        <v>1</v>
      </c>
      <c r="C6" s="40" t="s">
        <v>0</v>
      </c>
      <c r="D6" s="41" t="s">
        <v>1</v>
      </c>
      <c r="E6" s="41" t="s">
        <v>0</v>
      </c>
      <c r="F6" s="41" t="s">
        <v>1</v>
      </c>
      <c r="G6" s="41" t="s">
        <v>0</v>
      </c>
      <c r="H6" s="41" t="s">
        <v>1</v>
      </c>
      <c r="I6" s="41" t="s">
        <v>0</v>
      </c>
      <c r="J6" s="41"/>
      <c r="K6" s="41" t="s">
        <v>0</v>
      </c>
      <c r="L6" s="41" t="s">
        <v>1</v>
      </c>
      <c r="M6" s="42" t="s">
        <v>0</v>
      </c>
    </row>
    <row r="7" spans="1:21" s="1" customFormat="1" ht="38.25" customHeight="1" x14ac:dyDescent="0.2">
      <c r="A7" s="46" t="s">
        <v>32</v>
      </c>
      <c r="B7" s="43">
        <v>999</v>
      </c>
      <c r="C7" s="44">
        <f>B7/$B$8</f>
        <v>0.81021897810218979</v>
      </c>
      <c r="D7" s="43">
        <v>222</v>
      </c>
      <c r="E7" s="44">
        <f>D7/$B$8</f>
        <v>0.18004866180048662</v>
      </c>
      <c r="F7" s="43"/>
      <c r="G7" s="44">
        <f>F7/$B$8</f>
        <v>0</v>
      </c>
      <c r="H7" s="43"/>
      <c r="I7" s="44">
        <f>H7/$B$8</f>
        <v>0</v>
      </c>
      <c r="J7" s="43">
        <v>0</v>
      </c>
      <c r="K7" s="44">
        <f>J7/$B$8</f>
        <v>0</v>
      </c>
      <c r="L7" s="43">
        <v>12</v>
      </c>
      <c r="M7" s="45">
        <f>L7/$C$9</f>
        <v>9.7323600973236012E-3</v>
      </c>
      <c r="R7"/>
    </row>
    <row r="8" spans="1:21" s="5" customFormat="1" ht="40.5" customHeight="1" thickBot="1" x14ac:dyDescent="0.25">
      <c r="A8" s="47" t="s">
        <v>34</v>
      </c>
      <c r="B8" s="98">
        <f>+B7+D7+F7+H7+L7</f>
        <v>1233</v>
      </c>
      <c r="C8" s="99"/>
      <c r="D8" s="99"/>
      <c r="E8" s="99"/>
      <c r="F8" s="99"/>
      <c r="G8" s="99"/>
      <c r="H8" s="99"/>
      <c r="I8" s="99"/>
      <c r="J8" s="99"/>
      <c r="K8" s="100"/>
      <c r="L8" s="101"/>
      <c r="M8" s="102"/>
      <c r="N8" s="19"/>
      <c r="O8" s="19"/>
      <c r="P8" s="19"/>
    </row>
    <row r="9" spans="1:21" ht="53.25" customHeight="1" thickBot="1" x14ac:dyDescent="0.25">
      <c r="A9" s="81" t="s">
        <v>30</v>
      </c>
      <c r="B9" s="82"/>
      <c r="C9" s="83">
        <f>B8+L8</f>
        <v>1233</v>
      </c>
      <c r="D9" s="84"/>
      <c r="E9" s="84"/>
      <c r="F9" s="84"/>
      <c r="G9" s="84"/>
      <c r="H9" s="84"/>
      <c r="I9" s="84"/>
      <c r="J9" s="84"/>
      <c r="K9" s="84"/>
      <c r="L9" s="84"/>
      <c r="M9" s="85"/>
    </row>
    <row r="10" spans="1:21" ht="29.25" customHeight="1" thickBot="1" x14ac:dyDescent="0.25">
      <c r="A10" s="20"/>
      <c r="B10" s="20"/>
      <c r="C10" s="20"/>
      <c r="D10" s="21"/>
      <c r="E10" s="22"/>
      <c r="F10" s="20"/>
      <c r="G10" s="20"/>
      <c r="H10" s="20"/>
      <c r="I10" s="20"/>
      <c r="J10" s="20"/>
      <c r="K10" s="20"/>
      <c r="L10" s="20"/>
      <c r="M10" s="20"/>
      <c r="N10" s="20"/>
    </row>
    <row r="11" spans="1:21" ht="50.25" customHeight="1" thickBot="1" x14ac:dyDescent="0.25">
      <c r="A11" s="53" t="s">
        <v>19</v>
      </c>
      <c r="B11" s="54"/>
      <c r="C11" s="29"/>
      <c r="D11" s="7"/>
      <c r="E11" s="91" t="s">
        <v>47</v>
      </c>
      <c r="F11" s="92"/>
      <c r="G11" s="92"/>
      <c r="H11" s="92"/>
      <c r="I11" s="93"/>
      <c r="J11" s="20"/>
      <c r="K11" s="20"/>
      <c r="L11" s="20"/>
      <c r="M11" s="20"/>
      <c r="N11" s="20"/>
      <c r="U11" s="35"/>
    </row>
    <row r="12" spans="1:21" ht="20.45" customHeight="1" x14ac:dyDescent="0.2">
      <c r="A12" s="38" t="s">
        <v>24</v>
      </c>
      <c r="B12" s="39" t="s">
        <v>25</v>
      </c>
      <c r="C12" s="30"/>
      <c r="D12" s="8"/>
      <c r="E12" s="77" t="s">
        <v>38</v>
      </c>
      <c r="F12" s="78"/>
      <c r="G12" s="114">
        <v>24</v>
      </c>
      <c r="H12" s="115"/>
      <c r="I12" s="116"/>
      <c r="J12" s="9"/>
      <c r="K12" s="9"/>
      <c r="L12" s="9"/>
      <c r="M12" s="20"/>
      <c r="N12" s="20"/>
      <c r="O12" s="26"/>
    </row>
    <row r="13" spans="1:21" ht="20.45" customHeight="1" x14ac:dyDescent="0.2">
      <c r="A13" s="48"/>
      <c r="B13" s="49"/>
      <c r="C13" s="24"/>
      <c r="D13" s="8"/>
      <c r="E13" s="79" t="s">
        <v>39</v>
      </c>
      <c r="F13" s="80"/>
      <c r="G13" s="117">
        <v>1</v>
      </c>
      <c r="H13" s="118"/>
      <c r="I13" s="119"/>
      <c r="K13" s="9"/>
      <c r="L13" s="9"/>
      <c r="M13" s="20"/>
      <c r="N13" s="20"/>
      <c r="O13" s="26"/>
      <c r="T13" s="35"/>
    </row>
    <row r="14" spans="1:21" ht="20.45" customHeight="1" thickBot="1" x14ac:dyDescent="0.25">
      <c r="A14" s="17"/>
      <c r="B14" s="33"/>
      <c r="C14" s="24"/>
      <c r="D14" s="11"/>
      <c r="E14" s="79" t="s">
        <v>36</v>
      </c>
      <c r="F14" s="80"/>
      <c r="G14" s="117"/>
      <c r="H14" s="118"/>
      <c r="I14" s="119"/>
      <c r="J14" s="12"/>
      <c r="K14" s="20"/>
      <c r="L14" s="12"/>
      <c r="M14" s="20"/>
      <c r="N14" s="20"/>
    </row>
    <row r="15" spans="1:21" ht="22.5" customHeight="1" thickBot="1" x14ac:dyDescent="0.25">
      <c r="A15" s="23"/>
      <c r="B15" s="24"/>
      <c r="C15" s="24"/>
      <c r="D15" s="11"/>
      <c r="E15" s="79" t="s">
        <v>40</v>
      </c>
      <c r="F15" s="80"/>
      <c r="G15" s="117"/>
      <c r="H15" s="118"/>
      <c r="I15" s="119"/>
      <c r="J15" s="9"/>
      <c r="K15" s="20"/>
      <c r="L15" s="12"/>
      <c r="M15" s="20"/>
      <c r="N15" s="20"/>
    </row>
    <row r="16" spans="1:21" ht="22.5" customHeight="1" thickBot="1" x14ac:dyDescent="0.25">
      <c r="A16" s="64" t="s">
        <v>26</v>
      </c>
      <c r="B16" s="65"/>
      <c r="C16" s="31"/>
      <c r="D16" s="11"/>
      <c r="E16" s="111" t="s">
        <v>37</v>
      </c>
      <c r="F16" s="112"/>
      <c r="G16" s="120">
        <f>+G12+G13</f>
        <v>25</v>
      </c>
      <c r="H16" s="121"/>
      <c r="I16" s="122"/>
      <c r="J16" s="20"/>
      <c r="K16" s="21"/>
      <c r="L16" s="12"/>
      <c r="M16" s="20"/>
      <c r="N16" s="20"/>
    </row>
    <row r="17" spans="1:16" ht="22.5" customHeight="1" thickBot="1" x14ac:dyDescent="0.25">
      <c r="A17" s="66" t="s">
        <v>41</v>
      </c>
      <c r="B17" s="67"/>
      <c r="C17" s="23"/>
      <c r="D17" s="11"/>
      <c r="E17" s="113"/>
      <c r="F17" s="113"/>
      <c r="G17" s="113"/>
      <c r="H17" s="113"/>
      <c r="I17" s="113"/>
      <c r="J17" s="9"/>
      <c r="K17" s="20"/>
      <c r="L17" s="12"/>
      <c r="M17" s="20"/>
      <c r="N17" s="20"/>
      <c r="P17" s="34"/>
    </row>
    <row r="18" spans="1:16" ht="22.5" customHeight="1" thickBot="1" x14ac:dyDescent="0.25">
      <c r="A18" s="66" t="s">
        <v>27</v>
      </c>
      <c r="B18" s="67"/>
      <c r="C18" s="23"/>
      <c r="D18" s="11"/>
      <c r="E18" s="137" t="s">
        <v>52</v>
      </c>
      <c r="F18" s="137"/>
      <c r="G18" s="137"/>
      <c r="H18" s="137"/>
      <c r="I18" s="137"/>
      <c r="J18" s="9"/>
      <c r="K18" s="20"/>
      <c r="L18" s="12"/>
      <c r="M18" s="20"/>
      <c r="N18" s="20"/>
    </row>
    <row r="19" spans="1:16" ht="33.75" customHeight="1" thickBot="1" x14ac:dyDescent="0.25">
      <c r="A19" s="13"/>
      <c r="B19" s="13"/>
      <c r="C19" s="13"/>
      <c r="D19" s="14"/>
      <c r="E19" s="137"/>
      <c r="F19" s="137"/>
      <c r="G19" s="137"/>
      <c r="H19" s="137"/>
      <c r="I19" s="137"/>
      <c r="J19" s="9"/>
      <c r="K19" s="20"/>
      <c r="L19" s="12"/>
      <c r="M19" s="20"/>
      <c r="N19" s="20"/>
    </row>
    <row r="20" spans="1:16" ht="33.6" customHeight="1" x14ac:dyDescent="0.2">
      <c r="A20" s="55" t="s">
        <v>48</v>
      </c>
      <c r="B20" s="56"/>
      <c r="C20" s="32"/>
      <c r="D20" s="15"/>
      <c r="E20" s="137"/>
      <c r="F20" s="137"/>
      <c r="G20" s="137"/>
      <c r="H20" s="137"/>
      <c r="I20" s="137"/>
      <c r="J20" s="9"/>
      <c r="K20" s="20"/>
      <c r="L20" s="12"/>
      <c r="M20" s="20"/>
      <c r="N20" s="20"/>
    </row>
    <row r="21" spans="1:16" ht="20.45" customHeight="1" x14ac:dyDescent="0.2">
      <c r="A21" s="10" t="s">
        <v>18</v>
      </c>
      <c r="B21" s="50">
        <v>49</v>
      </c>
      <c r="C21" s="27"/>
      <c r="D21" s="16"/>
      <c r="E21" s="137"/>
      <c r="F21" s="137"/>
      <c r="G21" s="137"/>
      <c r="H21" s="137"/>
      <c r="I21" s="137"/>
      <c r="J21" s="20"/>
      <c r="K21" s="20"/>
      <c r="L21" s="20"/>
      <c r="M21" s="20"/>
      <c r="N21" s="20"/>
    </row>
    <row r="22" spans="1:16" ht="20.45" customHeight="1" thickBot="1" x14ac:dyDescent="0.25">
      <c r="A22" s="17" t="s">
        <v>17</v>
      </c>
      <c r="B22" s="51">
        <v>10</v>
      </c>
      <c r="C22" s="27"/>
      <c r="D22" s="16"/>
      <c r="E22" s="137"/>
      <c r="F22" s="137"/>
      <c r="G22" s="137"/>
      <c r="H22" s="137"/>
      <c r="I22" s="137"/>
      <c r="J22" s="20"/>
      <c r="K22" s="20"/>
      <c r="L22" s="20"/>
      <c r="M22" s="20"/>
      <c r="N22" s="20"/>
    </row>
    <row r="23" spans="1:16" x14ac:dyDescent="0.2">
      <c r="E23" s="137"/>
      <c r="F23" s="137"/>
      <c r="G23" s="137"/>
      <c r="H23" s="137"/>
      <c r="I23" s="137"/>
    </row>
    <row r="24" spans="1:16" ht="13.5" thickBot="1" x14ac:dyDescent="0.25">
      <c r="E24" s="137"/>
      <c r="F24" s="137"/>
      <c r="G24" s="137"/>
      <c r="H24" s="137"/>
      <c r="I24" s="137"/>
      <c r="O24" s="37"/>
    </row>
    <row r="25" spans="1:16" s="3" customFormat="1" ht="17.45" customHeight="1" x14ac:dyDescent="0.2">
      <c r="A25" s="57" t="s">
        <v>51</v>
      </c>
      <c r="B25" s="58"/>
      <c r="C25" s="28"/>
      <c r="D25" s="25"/>
      <c r="E25" s="137"/>
      <c r="F25" s="137"/>
      <c r="G25" s="137"/>
      <c r="H25" s="137"/>
      <c r="I25" s="137"/>
      <c r="J25" s="25"/>
      <c r="K25" s="25"/>
      <c r="L25" s="25"/>
      <c r="M25" s="25"/>
      <c r="N25" s="25"/>
      <c r="O25" s="25"/>
      <c r="P25" s="25"/>
    </row>
    <row r="26" spans="1:16" s="3" customFormat="1" ht="17.45" customHeight="1" x14ac:dyDescent="0.2">
      <c r="A26" s="59" t="s">
        <v>44</v>
      </c>
      <c r="B26" s="60"/>
      <c r="C26" s="28"/>
      <c r="D26" s="25"/>
      <c r="E26" s="137"/>
      <c r="F26" s="137"/>
      <c r="G26" s="137"/>
      <c r="H26" s="137"/>
      <c r="I26" s="137"/>
      <c r="J26" s="25"/>
      <c r="K26" s="25"/>
      <c r="L26" s="25"/>
      <c r="M26" s="25"/>
      <c r="N26" s="25"/>
      <c r="O26" s="25"/>
      <c r="P26" s="25"/>
    </row>
    <row r="27" spans="1:16" s="3" customFormat="1" ht="17.45" customHeight="1" x14ac:dyDescent="0.2">
      <c r="A27" s="61" t="s">
        <v>45</v>
      </c>
      <c r="B27" s="60"/>
      <c r="C27" s="28"/>
      <c r="D27" s="25"/>
      <c r="E27" s="25"/>
      <c r="F27" s="25"/>
      <c r="G27" s="25"/>
      <c r="H27" s="25"/>
      <c r="I27" s="25"/>
      <c r="J27" s="25"/>
      <c r="K27" s="25"/>
      <c r="L27" s="25"/>
      <c r="M27" s="25"/>
      <c r="N27" s="25"/>
      <c r="O27" s="25"/>
      <c r="P27" s="25"/>
    </row>
    <row r="28" spans="1:16" s="3" customFormat="1" ht="17.45" customHeight="1" thickBot="1" x14ac:dyDescent="0.25">
      <c r="A28" s="62" t="s">
        <v>46</v>
      </c>
      <c r="B28" s="63"/>
      <c r="C28" s="28"/>
      <c r="D28" s="25"/>
      <c r="E28" s="25"/>
      <c r="F28" s="25"/>
      <c r="G28" s="25"/>
      <c r="H28" s="25"/>
      <c r="I28" s="25"/>
      <c r="J28" s="25"/>
      <c r="K28" s="25"/>
      <c r="L28" s="25"/>
      <c r="M28" s="25"/>
      <c r="N28" s="25"/>
      <c r="O28" s="25"/>
      <c r="P28" s="25"/>
    </row>
    <row r="31" spans="1:16" ht="24" customHeight="1" x14ac:dyDescent="0.2">
      <c r="A31" s="68" t="s">
        <v>23</v>
      </c>
      <c r="B31" s="69"/>
      <c r="C31" s="69"/>
      <c r="D31" s="69"/>
      <c r="E31" s="69"/>
      <c r="F31" s="69"/>
      <c r="G31" s="70"/>
    </row>
    <row r="32" spans="1:16" x14ac:dyDescent="0.2">
      <c r="A32" s="71"/>
      <c r="B32" s="72"/>
      <c r="C32" s="72"/>
      <c r="D32" s="72"/>
      <c r="E32" s="72"/>
      <c r="F32" s="72"/>
      <c r="G32" s="73"/>
    </row>
    <row r="33" spans="1:16" x14ac:dyDescent="0.2">
      <c r="A33" s="71"/>
      <c r="B33" s="72"/>
      <c r="C33" s="72"/>
      <c r="D33" s="72"/>
      <c r="E33" s="72"/>
      <c r="F33" s="72"/>
      <c r="G33" s="73"/>
    </row>
    <row r="34" spans="1:16" x14ac:dyDescent="0.2">
      <c r="A34" s="74"/>
      <c r="B34" s="75"/>
      <c r="C34" s="75"/>
      <c r="D34" s="75"/>
      <c r="E34" s="75"/>
      <c r="F34" s="75"/>
      <c r="G34" s="76"/>
    </row>
    <row r="40" spans="1:16" s="6" customFormat="1" ht="23.25" x14ac:dyDescent="0.35">
      <c r="A40" s="20"/>
      <c r="B40" s="20"/>
      <c r="C40" s="20"/>
      <c r="D40" s="20"/>
      <c r="E40" s="20"/>
      <c r="F40" s="20"/>
      <c r="G40" s="20"/>
      <c r="H40" s="20"/>
      <c r="I40" s="20"/>
      <c r="J40" s="20"/>
      <c r="K40" s="20"/>
      <c r="L40" s="20"/>
      <c r="M40" s="20"/>
      <c r="N40" s="20"/>
      <c r="O40" s="20"/>
      <c r="P40" s="20"/>
    </row>
    <row r="41" spans="1:16" s="6" customFormat="1" ht="23.25" x14ac:dyDescent="0.35">
      <c r="A41" s="20"/>
      <c r="B41" s="20"/>
      <c r="C41" s="20"/>
      <c r="D41" s="20"/>
      <c r="E41" s="20"/>
      <c r="F41" s="20"/>
      <c r="G41" s="20"/>
      <c r="H41" s="20"/>
      <c r="I41" s="20"/>
      <c r="J41" s="20"/>
      <c r="K41" s="20"/>
      <c r="L41" s="20"/>
      <c r="M41" s="20"/>
      <c r="N41" s="20"/>
      <c r="O41" s="20"/>
      <c r="P41" s="20"/>
    </row>
    <row r="43" spans="1:16" x14ac:dyDescent="0.2">
      <c r="G43" s="52"/>
      <c r="H43" s="52"/>
      <c r="I43" s="52"/>
      <c r="J43" s="52"/>
      <c r="K43" s="52"/>
    </row>
  </sheetData>
  <mergeCells count="39">
    <mergeCell ref="E18:I26"/>
    <mergeCell ref="E17:F17"/>
    <mergeCell ref="G12:I12"/>
    <mergeCell ref="G13:I13"/>
    <mergeCell ref="G14:I14"/>
    <mergeCell ref="G15:I15"/>
    <mergeCell ref="G16:I16"/>
    <mergeCell ref="G17:I17"/>
    <mergeCell ref="A1:B2"/>
    <mergeCell ref="B8:K8"/>
    <mergeCell ref="L8:M8"/>
    <mergeCell ref="A5:C5"/>
    <mergeCell ref="C1:M2"/>
    <mergeCell ref="H5:I5"/>
    <mergeCell ref="J5:K5"/>
    <mergeCell ref="A9:B9"/>
    <mergeCell ref="C9:M9"/>
    <mergeCell ref="A3:M3"/>
    <mergeCell ref="A4:K4"/>
    <mergeCell ref="E11:I11"/>
    <mergeCell ref="D5:E5"/>
    <mergeCell ref="F5:G5"/>
    <mergeCell ref="L4:M5"/>
    <mergeCell ref="G43:K43"/>
    <mergeCell ref="A11:B11"/>
    <mergeCell ref="A20:B20"/>
    <mergeCell ref="A25:B25"/>
    <mergeCell ref="A26:B26"/>
    <mergeCell ref="A27:B27"/>
    <mergeCell ref="A28:B28"/>
    <mergeCell ref="A16:B16"/>
    <mergeCell ref="A18:B18"/>
    <mergeCell ref="A17:B17"/>
    <mergeCell ref="A31:G34"/>
    <mergeCell ref="E12:F12"/>
    <mergeCell ref="E13:F13"/>
    <mergeCell ref="E14:F14"/>
    <mergeCell ref="E15:F15"/>
    <mergeCell ref="E16:F16"/>
  </mergeCells>
  <printOptions horizontalCentered="1" verticalCentered="1"/>
  <pageMargins left="0.70866141732283472" right="0.70866141732283472" top="0.74803149606299213" bottom="0.74803149606299213" header="0.31496062992125984" footer="0.31496062992125984"/>
  <pageSetup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01C7-C513-4A38-A1A9-457493AB8C29}">
  <sheetPr>
    <tabColor rgb="FF00FFCC"/>
  </sheetPr>
  <dimension ref="B4:L24"/>
  <sheetViews>
    <sheetView showGridLines="0" view="pageBreakPreview" topLeftCell="A15" zoomScaleNormal="100" zoomScaleSheetLayoutView="100" workbookViewId="0">
      <selection activeCell="F24" sqref="F24"/>
    </sheetView>
  </sheetViews>
  <sheetFormatPr baseColWidth="10" defaultColWidth="10.7109375" defaultRowHeight="12.75" x14ac:dyDescent="0.2"/>
  <cols>
    <col min="2" max="2" width="15.28515625" customWidth="1"/>
    <col min="3" max="3" width="19.85546875" customWidth="1"/>
    <col min="4" max="4" width="2.7109375" customWidth="1"/>
    <col min="6" max="6" width="12.5703125" customWidth="1"/>
    <col min="12" max="12" width="6" customWidth="1"/>
    <col min="259" max="259" width="16.140625" customWidth="1"/>
    <col min="515" max="515" width="16.140625" customWidth="1"/>
    <col min="771" max="771" width="16.140625" customWidth="1"/>
    <col min="1027" max="1027" width="16.140625" customWidth="1"/>
    <col min="1283" max="1283" width="16.140625" customWidth="1"/>
    <col min="1539" max="1539" width="16.140625" customWidth="1"/>
    <col min="1795" max="1795" width="16.140625" customWidth="1"/>
    <col min="2051" max="2051" width="16.140625" customWidth="1"/>
    <col min="2307" max="2307" width="16.140625" customWidth="1"/>
    <col min="2563" max="2563" width="16.140625" customWidth="1"/>
    <col min="2819" max="2819" width="16.140625" customWidth="1"/>
    <col min="3075" max="3075" width="16.140625" customWidth="1"/>
    <col min="3331" max="3331" width="16.140625" customWidth="1"/>
    <col min="3587" max="3587" width="16.140625" customWidth="1"/>
    <col min="3843" max="3843" width="16.140625" customWidth="1"/>
    <col min="4099" max="4099" width="16.140625" customWidth="1"/>
    <col min="4355" max="4355" width="16.140625" customWidth="1"/>
    <col min="4611" max="4611" width="16.140625" customWidth="1"/>
    <col min="4867" max="4867" width="16.140625" customWidth="1"/>
    <col min="5123" max="5123" width="16.140625" customWidth="1"/>
    <col min="5379" max="5379" width="16.140625" customWidth="1"/>
    <col min="5635" max="5635" width="16.140625" customWidth="1"/>
    <col min="5891" max="5891" width="16.140625" customWidth="1"/>
    <col min="6147" max="6147" width="16.140625" customWidth="1"/>
    <col min="6403" max="6403" width="16.140625" customWidth="1"/>
    <col min="6659" max="6659" width="16.140625" customWidth="1"/>
    <col min="6915" max="6915" width="16.140625" customWidth="1"/>
    <col min="7171" max="7171" width="16.140625" customWidth="1"/>
    <col min="7427" max="7427" width="16.140625" customWidth="1"/>
    <col min="7683" max="7683" width="16.140625" customWidth="1"/>
    <col min="7939" max="7939" width="16.140625" customWidth="1"/>
    <col min="8195" max="8195" width="16.140625" customWidth="1"/>
    <col min="8451" max="8451" width="16.140625" customWidth="1"/>
    <col min="8707" max="8707" width="16.140625" customWidth="1"/>
    <col min="8963" max="8963" width="16.140625" customWidth="1"/>
    <col min="9219" max="9219" width="16.140625" customWidth="1"/>
    <col min="9475" max="9475" width="16.140625" customWidth="1"/>
    <col min="9731" max="9731" width="16.140625" customWidth="1"/>
    <col min="9987" max="9987" width="16.140625" customWidth="1"/>
    <col min="10243" max="10243" width="16.140625" customWidth="1"/>
    <col min="10499" max="10499" width="16.140625" customWidth="1"/>
    <col min="10755" max="10755" width="16.140625" customWidth="1"/>
    <col min="11011" max="11011" width="16.140625" customWidth="1"/>
    <col min="11267" max="11267" width="16.140625" customWidth="1"/>
    <col min="11523" max="11523" width="16.140625" customWidth="1"/>
    <col min="11779" max="11779" width="16.140625" customWidth="1"/>
    <col min="12035" max="12035" width="16.140625" customWidth="1"/>
    <col min="12291" max="12291" width="16.140625" customWidth="1"/>
    <col min="12547" max="12547" width="16.140625" customWidth="1"/>
    <col min="12803" max="12803" width="16.140625" customWidth="1"/>
    <col min="13059" max="13059" width="16.140625" customWidth="1"/>
    <col min="13315" max="13315" width="16.140625" customWidth="1"/>
    <col min="13571" max="13571" width="16.140625" customWidth="1"/>
    <col min="13827" max="13827" width="16.140625" customWidth="1"/>
    <col min="14083" max="14083" width="16.140625" customWidth="1"/>
    <col min="14339" max="14339" width="16.140625" customWidth="1"/>
    <col min="14595" max="14595" width="16.140625" customWidth="1"/>
    <col min="14851" max="14851" width="16.140625" customWidth="1"/>
    <col min="15107" max="15107" width="16.140625" customWidth="1"/>
    <col min="15363" max="15363" width="16.140625" customWidth="1"/>
    <col min="15619" max="15619" width="16.140625" customWidth="1"/>
    <col min="15875" max="15875" width="16.140625" customWidth="1"/>
    <col min="16131" max="16131" width="16.140625" customWidth="1"/>
  </cols>
  <sheetData>
    <row r="4" spans="2:12" ht="13.5" thickBot="1" x14ac:dyDescent="0.25"/>
    <row r="5" spans="2:12" ht="42" customHeight="1" thickBot="1" x14ac:dyDescent="0.25">
      <c r="B5" s="123" t="s">
        <v>43</v>
      </c>
      <c r="C5" s="124"/>
      <c r="D5" s="125"/>
      <c r="E5" s="125"/>
      <c r="F5" s="125"/>
      <c r="G5" s="125"/>
      <c r="H5" s="125"/>
      <c r="I5" s="125"/>
      <c r="J5" s="125"/>
      <c r="K5" s="125"/>
      <c r="L5" s="125"/>
    </row>
    <row r="6" spans="2:12" ht="45.75" customHeight="1" thickBot="1" x14ac:dyDescent="0.25">
      <c r="B6" s="126" t="s">
        <v>3</v>
      </c>
      <c r="C6" s="127" t="s">
        <v>35</v>
      </c>
      <c r="D6" s="125"/>
      <c r="E6" s="125"/>
      <c r="F6" s="125"/>
      <c r="G6" s="125"/>
      <c r="H6" s="125"/>
      <c r="I6" s="125"/>
      <c r="J6" s="125"/>
      <c r="K6" s="125"/>
      <c r="L6" s="125"/>
    </row>
    <row r="7" spans="2:12" ht="24" customHeight="1" x14ac:dyDescent="0.2">
      <c r="B7" s="128" t="s">
        <v>4</v>
      </c>
      <c r="C7" s="129">
        <v>816</v>
      </c>
      <c r="D7" s="125"/>
      <c r="E7" s="125"/>
      <c r="F7" s="125"/>
      <c r="G7" s="125"/>
      <c r="H7" s="125"/>
      <c r="I7" s="125"/>
      <c r="J7" s="125"/>
      <c r="K7" s="125"/>
      <c r="L7" s="125"/>
    </row>
    <row r="8" spans="2:12" ht="24" customHeight="1" x14ac:dyDescent="0.2">
      <c r="B8" s="130" t="s">
        <v>5</v>
      </c>
      <c r="C8" s="129">
        <v>1479</v>
      </c>
      <c r="D8" s="125"/>
      <c r="E8" s="125"/>
      <c r="F8" s="125"/>
      <c r="G8" s="125"/>
      <c r="H8" s="125"/>
      <c r="I8" s="125"/>
      <c r="J8" s="125"/>
      <c r="K8" s="125"/>
      <c r="L8" s="125"/>
    </row>
    <row r="9" spans="2:12" ht="24" customHeight="1" x14ac:dyDescent="0.2">
      <c r="B9" s="130" t="s">
        <v>6</v>
      </c>
      <c r="C9" s="129">
        <v>1556</v>
      </c>
      <c r="D9" s="125"/>
      <c r="E9" s="125"/>
      <c r="F9" s="125"/>
      <c r="G9" s="125"/>
      <c r="H9" s="125"/>
      <c r="I9" s="125"/>
      <c r="J9" s="125"/>
      <c r="K9" s="125"/>
      <c r="L9" s="125"/>
    </row>
    <row r="10" spans="2:12" ht="24" customHeight="1" x14ac:dyDescent="0.2">
      <c r="B10" s="130" t="s">
        <v>7</v>
      </c>
      <c r="C10" s="129">
        <v>1429</v>
      </c>
      <c r="D10" s="125"/>
      <c r="E10" s="125"/>
      <c r="F10" s="125"/>
      <c r="G10" s="125"/>
      <c r="H10" s="125"/>
      <c r="I10" s="125"/>
      <c r="J10" s="125"/>
      <c r="K10" s="125"/>
      <c r="L10" s="125"/>
    </row>
    <row r="11" spans="2:12" ht="24" customHeight="1" x14ac:dyDescent="0.2">
      <c r="B11" s="130" t="s">
        <v>8</v>
      </c>
      <c r="C11" s="129">
        <v>1333</v>
      </c>
      <c r="D11" s="125"/>
      <c r="E11" s="125"/>
      <c r="F11" s="125"/>
      <c r="G11" s="125"/>
      <c r="H11" s="125"/>
      <c r="I11" s="125"/>
      <c r="J11" s="125"/>
      <c r="K11" s="125"/>
      <c r="L11" s="125"/>
    </row>
    <row r="12" spans="2:12" ht="24" customHeight="1" x14ac:dyDescent="0.2">
      <c r="B12" s="130" t="s">
        <v>9</v>
      </c>
      <c r="C12" s="129">
        <v>1233</v>
      </c>
      <c r="D12" s="125"/>
      <c r="E12" s="125"/>
      <c r="F12" s="125"/>
      <c r="G12" s="125"/>
      <c r="H12" s="125"/>
      <c r="I12" s="125"/>
      <c r="J12" s="125"/>
      <c r="K12" s="125"/>
      <c r="L12" s="125"/>
    </row>
    <row r="13" spans="2:12" ht="24" customHeight="1" x14ac:dyDescent="0.2">
      <c r="B13" s="130" t="s">
        <v>10</v>
      </c>
      <c r="C13" s="129"/>
      <c r="D13" s="125"/>
      <c r="E13" s="125"/>
      <c r="F13" s="125"/>
      <c r="G13" s="125"/>
      <c r="H13" s="125"/>
      <c r="I13" s="125"/>
      <c r="J13" s="125"/>
      <c r="K13" s="125"/>
      <c r="L13" s="125"/>
    </row>
    <row r="14" spans="2:12" ht="24" customHeight="1" x14ac:dyDescent="0.2">
      <c r="B14" s="130" t="s">
        <v>11</v>
      </c>
      <c r="C14" s="129"/>
      <c r="D14" s="125"/>
      <c r="E14" s="125"/>
      <c r="F14" s="125"/>
      <c r="G14" s="125"/>
      <c r="H14" s="125"/>
      <c r="I14" s="125"/>
      <c r="J14" s="125"/>
      <c r="K14" s="125"/>
      <c r="L14" s="125"/>
    </row>
    <row r="15" spans="2:12" ht="24" customHeight="1" x14ac:dyDescent="0.2">
      <c r="B15" s="130" t="s">
        <v>12</v>
      </c>
      <c r="C15" s="129"/>
      <c r="D15" s="125"/>
      <c r="E15" s="125"/>
      <c r="F15" s="125"/>
      <c r="G15" s="125"/>
      <c r="H15" s="125"/>
      <c r="I15" s="125"/>
      <c r="J15" s="125"/>
      <c r="K15" s="125"/>
      <c r="L15" s="125"/>
    </row>
    <row r="16" spans="2:12" ht="24" customHeight="1" x14ac:dyDescent="0.2">
      <c r="B16" s="130" t="s">
        <v>13</v>
      </c>
      <c r="C16" s="129"/>
      <c r="D16" s="125"/>
      <c r="E16" s="125"/>
      <c r="F16" s="125"/>
      <c r="G16" s="125"/>
      <c r="H16" s="125"/>
      <c r="I16" s="125"/>
      <c r="J16" s="125"/>
      <c r="K16" s="125"/>
      <c r="L16" s="125"/>
    </row>
    <row r="17" spans="2:12" ht="24" customHeight="1" x14ac:dyDescent="0.2">
      <c r="B17" s="130" t="s">
        <v>14</v>
      </c>
      <c r="C17" s="129"/>
      <c r="D17" s="125"/>
      <c r="E17" s="125"/>
      <c r="F17" s="125"/>
      <c r="G17" s="125"/>
      <c r="H17" s="125"/>
      <c r="I17" s="125"/>
      <c r="J17" s="125"/>
      <c r="K17" s="125"/>
      <c r="L17" s="125"/>
    </row>
    <row r="18" spans="2:12" ht="24" customHeight="1" x14ac:dyDescent="0.2">
      <c r="B18" s="130" t="s">
        <v>15</v>
      </c>
      <c r="C18" s="129"/>
      <c r="D18" s="125"/>
      <c r="E18" s="125"/>
      <c r="F18" s="125"/>
      <c r="G18" s="125"/>
      <c r="H18" s="125"/>
      <c r="I18" s="125"/>
      <c r="J18" s="125"/>
      <c r="K18" s="125"/>
      <c r="L18" s="125"/>
    </row>
    <row r="19" spans="2:12" ht="24" customHeight="1" thickBot="1" x14ac:dyDescent="0.3">
      <c r="B19" s="131" t="s">
        <v>2</v>
      </c>
      <c r="C19" s="132">
        <f>C7+C8+C9+C10+C11+C12+C13+C14+C15+C16+C17+C18</f>
        <v>7846</v>
      </c>
      <c r="D19" s="125"/>
      <c r="E19" s="125"/>
      <c r="F19" s="125"/>
      <c r="G19" s="125"/>
      <c r="H19" s="125"/>
      <c r="I19" s="125"/>
      <c r="J19" s="125"/>
      <c r="K19" s="125"/>
      <c r="L19" s="125"/>
    </row>
    <row r="20" spans="2:12" ht="30" customHeight="1" thickBot="1" x14ac:dyDescent="0.25">
      <c r="B20" s="133" t="s">
        <v>16</v>
      </c>
      <c r="C20" s="134">
        <f>AVERAGE(C7:C18)</f>
        <v>1307.6666666666667</v>
      </c>
      <c r="D20" s="125"/>
      <c r="E20" s="125"/>
      <c r="F20" s="125"/>
      <c r="G20" s="125"/>
      <c r="H20" s="125"/>
      <c r="I20" s="125"/>
      <c r="J20" s="125"/>
      <c r="K20" s="125"/>
      <c r="L20" s="125"/>
    </row>
    <row r="21" spans="2:12" x14ac:dyDescent="0.2">
      <c r="B21" s="125"/>
      <c r="C21" s="135"/>
      <c r="D21" s="125"/>
      <c r="E21" s="125"/>
      <c r="F21" s="125"/>
      <c r="G21" s="125"/>
      <c r="H21" s="125"/>
      <c r="I21" s="125"/>
      <c r="J21" s="125"/>
      <c r="K21" s="125"/>
      <c r="L21" s="125"/>
    </row>
    <row r="22" spans="2:12" x14ac:dyDescent="0.2">
      <c r="B22" s="136" t="s">
        <v>50</v>
      </c>
      <c r="C22" s="136"/>
      <c r="D22" s="136"/>
      <c r="E22" s="136"/>
      <c r="F22" s="136"/>
      <c r="G22" s="136"/>
      <c r="H22" s="136"/>
      <c r="I22" s="136"/>
      <c r="J22" s="136"/>
      <c r="K22" s="136"/>
      <c r="L22" s="136"/>
    </row>
    <row r="24" spans="2:12" x14ac:dyDescent="0.2">
      <c r="H24" s="2"/>
    </row>
  </sheetData>
  <mergeCells count="2">
    <mergeCell ref="B5:C5"/>
    <mergeCell ref="B22:L22"/>
  </mergeCells>
  <pageMargins left="0.7" right="0.7" top="0.75" bottom="0.75" header="0.3" footer="0.3"/>
  <pageSetup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TABLA</vt:lpstr>
      <vt:lpstr>VISITANTES</vt:lpstr>
      <vt:lpstr>TABLA!Área_de_impresión</vt:lpstr>
      <vt:lpstr>VISITANTES!Área_de_impresión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Stella Gómez Nossa</dc:creator>
  <cp:lastModifiedBy>Manual Guillermo Casallas Lopez</cp:lastModifiedBy>
  <cp:lastPrinted>2026-01-08T19:27:54Z</cp:lastPrinted>
  <dcterms:created xsi:type="dcterms:W3CDTF">2018-11-01T13:23:40Z</dcterms:created>
  <dcterms:modified xsi:type="dcterms:W3CDTF">2026-07-08T19:01:32Z</dcterms:modified>
</cp:coreProperties>
</file>