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unidad\3 EVIDENCIAS\14 INF USUARIOS ATENTIDOS\2026\5 MAYO\"/>
    </mc:Choice>
  </mc:AlternateContent>
  <xr:revisionPtr revIDLastSave="0" documentId="13_ncr:1_{6679E997-FC20-4A0F-A0B6-A98B838F0BF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A" sheetId="3" r:id="rId1"/>
    <sheet name="VISITANTES" sheetId="5" r:id="rId2"/>
  </sheets>
  <definedNames>
    <definedName name="_xlnm.Print_Area" localSheetId="0">TABLA!$A$1:$M$34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C20" i="5"/>
  <c r="B7" i="3"/>
  <c r="B8" i="3" s="1"/>
  <c r="C7" i="3" s="1"/>
  <c r="G16" i="3"/>
  <c r="C9" i="3" l="1"/>
  <c r="K7" i="3" l="1"/>
  <c r="M7" i="3" l="1"/>
  <c r="G7" i="3" l="1"/>
  <c r="I7" i="3"/>
  <c r="E7" i="3"/>
</calcChain>
</file>

<file path=xl/sharedStrings.xml><?xml version="1.0" encoding="utf-8"?>
<sst xmlns="http://schemas.openxmlformats.org/spreadsheetml/2006/main" count="62" uniqueCount="53">
  <si>
    <t>%</t>
  </si>
  <si>
    <t>Cant</t>
  </si>
  <si>
    <t>Total</t>
  </si>
  <si>
    <t>Mes</t>
  </si>
  <si>
    <t>Enero</t>
  </si>
  <si>
    <t>Febrero</t>
  </si>
  <si>
    <t>Marzo</t>
  </si>
  <si>
    <t xml:space="preserve">Abril 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</si>
  <si>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</si>
  <si>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</si>
  <si>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</si>
  <si>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</si>
  <si>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</si>
  <si>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</si>
  <si>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</si>
  <si>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</si>
  <si>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Promedio</t>
  </si>
  <si>
    <t>PROMEDIO DE ATENCION</t>
  </si>
  <si>
    <t>PROMEDIO DE ESPERA</t>
  </si>
  <si>
    <t>USUARIOS ATENDIDOS
OTROS CANALES</t>
  </si>
  <si>
    <t>SFE</t>
  </si>
  <si>
    <t>SESEC</t>
  </si>
  <si>
    <t>SGRSI</t>
  </si>
  <si>
    <t>De acuerdo con el  Decreto Nacional 103 de 2015 el IPES informa que el número de veces que se negó la información  durante este periodo es de : CERO (0)</t>
  </si>
  <si>
    <t>EXTENSION</t>
  </si>
  <si>
    <t>TOTAL</t>
  </si>
  <si>
    <t xml:space="preserve">PUNTOS DE ATENCION </t>
  </si>
  <si>
    <t>SUPER CADE CALLE 13 No. 37-35</t>
  </si>
  <si>
    <t>RADICACION</t>
  </si>
  <si>
    <t>PUNTO SUPERCADE</t>
  </si>
  <si>
    <t>TOTAL DE CIUDADANOS ATENDIDOS</t>
  </si>
  <si>
    <t>ATENCION A LA CIUDADANIA</t>
  </si>
  <si>
    <t>Atencion Inicial</t>
  </si>
  <si>
    <t>ATENCION GENERAL</t>
  </si>
  <si>
    <t>Ciudadanos atendidos</t>
  </si>
  <si>
    <t>Personas Atendidas Servicio alCiudadano</t>
  </si>
  <si>
    <t xml:space="preserve">REGULAR </t>
  </si>
  <si>
    <t xml:space="preserve">TOTAL </t>
  </si>
  <si>
    <t xml:space="preserve">EXCELENTE </t>
  </si>
  <si>
    <t xml:space="preserve">BUENO </t>
  </si>
  <si>
    <t xml:space="preserve">MALO </t>
  </si>
  <si>
    <t>CARRERA 9 No. 10-59</t>
  </si>
  <si>
    <t>SEDE PRINCIPAL CARRERA 9 No. 10-59</t>
  </si>
  <si>
    <t>HISTORICO SISTEMA DE TURNOS 
 MES A MES AÑO 2026</t>
  </si>
  <si>
    <r>
      <t xml:space="preserve">DEPENDENCIA: </t>
    </r>
    <r>
      <rPr>
        <sz val="12"/>
        <color rgb="FF000099"/>
        <rFont val="Arial"/>
        <family val="2"/>
      </rPr>
      <t>SAF</t>
    </r>
  </si>
  <si>
    <r>
      <rPr>
        <b/>
        <sz val="12"/>
        <color rgb="FF000099"/>
        <rFont val="Arial"/>
        <family val="2"/>
      </rPr>
      <t>ELABORO:</t>
    </r>
    <r>
      <rPr>
        <sz val="12"/>
        <color rgb="FF000099"/>
        <rFont val="Arial"/>
        <family val="2"/>
      </rPr>
      <t xml:space="preserve"> MANUEL GUILLERMO CASALLAS LÓPEZ</t>
    </r>
  </si>
  <si>
    <t>Profesional Universitario</t>
  </si>
  <si>
    <t>¿Cómo califica el trato recibido por parte de la persona que lo atendió?</t>
  </si>
  <si>
    <t>TIEMPOS DE  ATENCION (EN MINUTOS)</t>
  </si>
  <si>
    <t>MAYO DE 2026</t>
  </si>
  <si>
    <t>KI IPES CENTRO K001</t>
  </si>
  <si>
    <t xml:space="preserve">ELABORÓ:SUBDIRECCION ADMINISTRATIVA Y FINANCIERA SERVICIO AL CIUDADANO  </t>
  </si>
  <si>
    <t>FECHA DE ELABORACION: 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</si>
</sst>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.00_);_(* \(#,##0.00\);_(* &quot;-&quot;??_);_(@_)"/>
    <numFmt numFmtId="166" formatCode="hh:mm:ss;@"/>
    <numFmt numFmtId="167" formatCode="0.0%"/>
    <numFmt numFmtId="168" formatCode="_(* #,##0_);_(* \(#,##0\);_(* &quot;-&quot;??_);_(@_)"/>
  </numFmts>
  <fonts count="3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4"/>
      <color theme="1"/>
      <name val="Arial"/>
      <family val="2"/>
    </font>
    <font>
      <sz val="12"/>
      <color rgb="FF00206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theme="0"/>
      <name val="Arial"/>
      <family val="2"/>
    </font>
    <font>
      <b/>
      <sz val="16"/>
      <color rgb="FF0B0D59"/>
      <name val="Arial"/>
      <family val="2"/>
    </font>
    <font>
      <b/>
      <sz val="16"/>
      <color theme="3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B0D59"/>
      <name val="Arial"/>
      <family val="2"/>
    </font>
    <font>
      <sz val="8"/>
      <color theme="0"/>
      <name val="Arial"/>
      <family val="2"/>
    </font>
    <font>
      <b/>
      <sz val="20"/>
      <color rgb="FF000099"/>
      <name val="Arial"/>
      <family val="2"/>
    </font>
    <font>
      <b/>
      <sz val="18"/>
      <color rgb="FF000099"/>
      <name val="Arial"/>
      <family val="2"/>
    </font>
    <font>
      <sz val="10"/>
      <color rgb="FF000099"/>
      <name val="Arial"/>
      <family val="2"/>
    </font>
    <font>
      <b/>
      <sz val="16"/>
      <color rgb="FF000099"/>
      <name val="Arial"/>
      <family val="2"/>
    </font>
    <font>
      <sz val="18"/>
      <color rgb="FF000099"/>
      <name val="Arial"/>
      <family val="2"/>
    </font>
    <font>
      <sz val="14"/>
      <color rgb="FF000099"/>
      <name val="Arial"/>
      <family val="2"/>
    </font>
    <font>
      <b/>
      <sz val="22"/>
      <color rgb="FF000099"/>
      <name val="Arial"/>
      <family val="2"/>
    </font>
    <font>
      <sz val="12"/>
      <color rgb="FF000099"/>
      <name val="Arial"/>
      <family val="2"/>
    </font>
    <font>
      <b/>
      <sz val="12"/>
      <color rgb="FF000099"/>
      <name val="Arial"/>
      <family val="2"/>
    </font>
    <font>
      <sz val="16"/>
      <color rgb="FF000099"/>
      <name val="Arial"/>
      <family val="2"/>
    </font>
    <font>
      <sz val="16"/>
      <color rgb="FF0B0D59"/>
      <name val="Arial"/>
      <family val="2"/>
    </font>
    <font>
      <b/>
      <sz val="11"/>
      <color theme="0"/>
      <name val="Arial"/>
      <family val="2"/>
    </font>
    <font>
      <b/>
      <sz val="10"/>
      <color rgb="FF000099"/>
      <name val="Arial"/>
      <family val="2"/>
    </font>
    <font>
      <sz val="12"/>
      <color rgb="FF0B0D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/>
    <xf numFmtId="164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1" fontId="10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 wrapText="1"/>
    </xf>
    <xf numFmtId="1" fontId="17" fillId="0" borderId="0" xfId="1" applyNumberFormat="1" applyFont="1" applyAlignment="1">
      <alignment horizontal="center" vertical="center"/>
    </xf>
    <xf numFmtId="1" fontId="12" fillId="0" borderId="9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vertical="center" wrapText="1"/>
    </xf>
    <xf numFmtId="1" fontId="16" fillId="0" borderId="0" xfId="1" applyNumberFormat="1" applyFont="1" applyAlignment="1">
      <alignment vertical="center"/>
    </xf>
    <xf numFmtId="166" fontId="17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66" fontId="1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" fontId="0" fillId="0" borderId="0" xfId="0" applyNumberFormat="1"/>
    <xf numFmtId="0" fontId="7" fillId="5" borderId="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1" fontId="22" fillId="7" borderId="4" xfId="0" applyNumberFormat="1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7" fontId="23" fillId="0" borderId="5" xfId="5" applyNumberFormat="1" applyFont="1" applyFill="1" applyBorder="1" applyAlignment="1">
      <alignment horizontal="center" vertical="center"/>
    </xf>
    <xf numFmtId="167" fontId="23" fillId="0" borderId="6" xfId="5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1" fontId="20" fillId="0" borderId="36" xfId="1" applyNumberFormat="1" applyFont="1" applyBorder="1" applyAlignment="1">
      <alignment vertical="center"/>
    </xf>
    <xf numFmtId="1" fontId="28" fillId="0" borderId="4" xfId="1" applyNumberFormat="1" applyFont="1" applyBorder="1" applyAlignment="1">
      <alignment horizontal="center" vertical="center"/>
    </xf>
    <xf numFmtId="1" fontId="28" fillId="0" borderId="6" xfId="1" applyNumberFormat="1" applyFont="1" applyBorder="1" applyAlignment="1">
      <alignment horizontal="center" vertical="center" wrapText="1"/>
    </xf>
    <xf numFmtId="168" fontId="29" fillId="0" borderId="6" xfId="4" applyNumberFormat="1" applyFont="1" applyBorder="1" applyAlignment="1">
      <alignment horizontal="center" vertical="center"/>
    </xf>
    <xf numFmtId="168" fontId="29" fillId="0" borderId="10" xfId="4" applyNumberFormat="1" applyFont="1" applyFill="1" applyBorder="1" applyAlignment="1">
      <alignment horizontal="center" vertical="center"/>
    </xf>
    <xf numFmtId="0" fontId="1" fillId="0" borderId="0" xfId="0" applyFont="1"/>
    <xf numFmtId="0" fontId="31" fillId="6" borderId="3" xfId="3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2" fillId="2" borderId="12" xfId="3" applyFont="1" applyFill="1" applyBorder="1" applyAlignment="1">
      <alignment horizontal="center" vertical="center"/>
    </xf>
    <xf numFmtId="3" fontId="32" fillId="2" borderId="6" xfId="3" applyNumberFormat="1" applyFont="1" applyFill="1" applyBorder="1" applyAlignment="1">
      <alignment horizontal="center" vertical="center"/>
    </xf>
    <xf numFmtId="0" fontId="32" fillId="2" borderId="4" xfId="3" applyFont="1" applyFill="1" applyBorder="1" applyAlignment="1">
      <alignment horizontal="center" vertical="center"/>
    </xf>
    <xf numFmtId="0" fontId="27" fillId="5" borderId="9" xfId="3" applyFont="1" applyFill="1" applyBorder="1" applyAlignment="1">
      <alignment horizontal="center"/>
    </xf>
    <xf numFmtId="0" fontId="27" fillId="5" borderId="3" xfId="0" applyFont="1" applyFill="1" applyBorder="1" applyAlignment="1">
      <alignment horizontal="center" vertical="center"/>
    </xf>
    <xf numFmtId="3" fontId="2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7" fillId="5" borderId="10" xfId="3" applyNumberFormat="1" applyFont="1" applyFill="1" applyBorder="1" applyAlignment="1">
      <alignment horizontal="center" vertical="center"/>
    </xf>
    <xf numFmtId="0" fontId="30" fillId="5" borderId="1" xfId="3" applyFont="1" applyFill="1" applyBorder="1" applyAlignment="1">
      <alignment horizontal="center" vertical="center" wrapText="1"/>
    </xf>
    <xf numFmtId="0" fontId="30" fillId="5" borderId="2" xfId="3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20" fillId="5" borderId="13" xfId="0" applyNumberFormat="1" applyFont="1" applyFill="1" applyBorder="1" applyAlignment="1">
      <alignment horizontal="center" vertical="center" wrapText="1"/>
    </xf>
    <xf numFmtId="1" fontId="20" fillId="5" borderId="14" xfId="0" applyNumberFormat="1" applyFont="1" applyFill="1" applyBorder="1" applyAlignment="1">
      <alignment horizontal="center" vertical="center"/>
    </xf>
    <xf numFmtId="1" fontId="20" fillId="5" borderId="7" xfId="0" applyNumberFormat="1" applyFont="1" applyFill="1" applyBorder="1" applyAlignment="1">
      <alignment horizontal="center" vertical="center" wrapText="1"/>
    </xf>
    <xf numFmtId="1" fontId="20" fillId="5" borderId="8" xfId="0" applyNumberFormat="1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left" vertical="center"/>
    </xf>
    <xf numFmtId="0" fontId="27" fillId="7" borderId="16" xfId="0" applyFont="1" applyFill="1" applyBorder="1" applyAlignment="1">
      <alignment horizontal="left" vertical="center"/>
    </xf>
    <xf numFmtId="0" fontId="26" fillId="7" borderId="17" xfId="0" applyFont="1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/>
    </xf>
    <xf numFmtId="0" fontId="27" fillId="7" borderId="18" xfId="0" applyFont="1" applyFill="1" applyBorder="1" applyAlignment="1">
      <alignment horizontal="left" vertical="center"/>
    </xf>
    <xf numFmtId="0" fontId="26" fillId="7" borderId="19" xfId="0" applyFont="1" applyFill="1" applyBorder="1" applyAlignment="1">
      <alignment horizontal="left" vertical="center"/>
    </xf>
    <xf numFmtId="1" fontId="22" fillId="7" borderId="1" xfId="1" applyNumberFormat="1" applyFont="1" applyFill="1" applyBorder="1" applyAlignment="1">
      <alignment horizontal="center" vertical="center"/>
    </xf>
    <xf numFmtId="1" fontId="22" fillId="7" borderId="2" xfId="1" applyNumberFormat="1" applyFont="1" applyFill="1" applyBorder="1" applyAlignment="1">
      <alignment horizontal="center" vertical="center"/>
    </xf>
    <xf numFmtId="1" fontId="22" fillId="0" borderId="1" xfId="1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1" fontId="7" fillId="2" borderId="0" xfId="1" applyNumberFormat="1" applyFont="1" applyFill="1" applyAlignment="1">
      <alignment horizontal="center" vertical="center"/>
    </xf>
    <xf numFmtId="0" fontId="24" fillId="7" borderId="13" xfId="0" applyFont="1" applyFill="1" applyBorder="1" applyAlignment="1">
      <alignment horizontal="left" vertical="center"/>
    </xf>
    <xf numFmtId="0" fontId="24" fillId="7" borderId="45" xfId="0" applyFont="1" applyFill="1" applyBorder="1" applyAlignment="1">
      <alignment horizontal="left" vertical="center"/>
    </xf>
    <xf numFmtId="1" fontId="24" fillId="7" borderId="16" xfId="1" applyNumberFormat="1" applyFont="1" applyFill="1" applyBorder="1" applyAlignment="1">
      <alignment horizontal="left" vertical="center"/>
    </xf>
    <xf numFmtId="1" fontId="24" fillId="7" borderId="25" xfId="1" applyNumberFormat="1" applyFont="1" applyFill="1" applyBorder="1" applyAlignment="1">
      <alignment horizontal="left" vertical="center"/>
    </xf>
    <xf numFmtId="1" fontId="20" fillId="5" borderId="37" xfId="4" applyNumberFormat="1" applyFont="1" applyFill="1" applyBorder="1" applyAlignment="1">
      <alignment horizontal="center" vertical="center"/>
    </xf>
    <xf numFmtId="1" fontId="20" fillId="5" borderId="38" xfId="4" applyNumberFormat="1" applyFont="1" applyFill="1" applyBorder="1" applyAlignment="1">
      <alignment horizontal="center" vertical="center"/>
    </xf>
    <xf numFmtId="1" fontId="19" fillId="5" borderId="40" xfId="4" applyNumberFormat="1" applyFont="1" applyFill="1" applyBorder="1" applyAlignment="1">
      <alignment horizontal="center" vertical="center"/>
    </xf>
    <xf numFmtId="1" fontId="19" fillId="5" borderId="11" xfId="4" applyNumberFormat="1" applyFont="1" applyFill="1" applyBorder="1" applyAlignment="1">
      <alignment horizontal="center" vertical="center"/>
    </xf>
    <xf numFmtId="1" fontId="19" fillId="5" borderId="2" xfId="4" applyNumberFormat="1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1" fontId="20" fillId="5" borderId="42" xfId="0" applyNumberFormat="1" applyFont="1" applyFill="1" applyBorder="1" applyAlignment="1">
      <alignment horizontal="center" vertical="center" wrapText="1"/>
    </xf>
    <xf numFmtId="1" fontId="20" fillId="5" borderId="43" xfId="0" applyNumberFormat="1" applyFont="1" applyFill="1" applyBorder="1" applyAlignment="1">
      <alignment horizontal="center" vertical="center" wrapText="1"/>
    </xf>
    <xf numFmtId="1" fontId="20" fillId="5" borderId="44" xfId="0" applyNumberFormat="1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20" fillId="0" borderId="22" xfId="1" applyNumberFormat="1" applyFont="1" applyBorder="1" applyAlignment="1">
      <alignment horizontal="center" vertical="center"/>
    </xf>
    <xf numFmtId="1" fontId="20" fillId="0" borderId="23" xfId="1" applyNumberFormat="1" applyFont="1" applyBorder="1" applyAlignment="1">
      <alignment horizontal="center" vertical="center"/>
    </xf>
    <xf numFmtId="1" fontId="20" fillId="0" borderId="39" xfId="1" applyNumberFormat="1" applyFont="1" applyBorder="1" applyAlignment="1">
      <alignment horizontal="center" vertical="center"/>
    </xf>
    <xf numFmtId="1" fontId="8" fillId="0" borderId="22" xfId="1" applyNumberFormat="1" applyFont="1" applyBorder="1" applyAlignment="1">
      <alignment horizontal="center" vertical="center"/>
    </xf>
    <xf numFmtId="1" fontId="8" fillId="0" borderId="19" xfId="1" applyNumberFormat="1" applyFont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1" fontId="24" fillId="7" borderId="18" xfId="1" applyNumberFormat="1" applyFont="1" applyFill="1" applyBorder="1" applyAlignment="1">
      <alignment horizontal="left" vertical="center"/>
    </xf>
    <xf numFmtId="1" fontId="24" fillId="7" borderId="39" xfId="1" applyNumberFormat="1" applyFont="1" applyFill="1" applyBorder="1" applyAlignment="1">
      <alignment horizontal="left" vertical="center"/>
    </xf>
    <xf numFmtId="1" fontId="14" fillId="2" borderId="0" xfId="1" applyNumberFormat="1" applyFont="1" applyFill="1" applyAlignment="1">
      <alignment horizontal="center" vertical="center"/>
    </xf>
    <xf numFmtId="0" fontId="24" fillId="7" borderId="46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1" fontId="24" fillId="7" borderId="34" xfId="1" applyNumberFormat="1" applyFont="1" applyFill="1" applyBorder="1" applyAlignment="1">
      <alignment horizontal="center" vertical="center"/>
    </xf>
    <xf numFmtId="1" fontId="24" fillId="7" borderId="35" xfId="1" applyNumberFormat="1" applyFont="1" applyFill="1" applyBorder="1" applyAlignment="1">
      <alignment horizontal="center" vertical="center"/>
    </xf>
    <xf numFmtId="1" fontId="24" fillId="7" borderId="17" xfId="1" applyNumberFormat="1" applyFont="1" applyFill="1" applyBorder="1" applyAlignment="1">
      <alignment horizontal="center" vertical="center"/>
    </xf>
    <xf numFmtId="1" fontId="24" fillId="7" borderId="22" xfId="1" applyNumberFormat="1" applyFont="1" applyFill="1" applyBorder="1" applyAlignment="1">
      <alignment horizontal="center" vertical="center"/>
    </xf>
    <xf numFmtId="1" fontId="24" fillId="7" borderId="23" xfId="1" applyNumberFormat="1" applyFont="1" applyFill="1" applyBorder="1" applyAlignment="1">
      <alignment horizontal="center" vertical="center"/>
    </xf>
    <xf numFmtId="1" fontId="24" fillId="7" borderId="19" xfId="1" applyNumberFormat="1" applyFont="1" applyFill="1" applyBorder="1" applyAlignment="1">
      <alignment horizontal="center" vertical="center"/>
    </xf>
  </cellXfs>
  <cellStyles count="6">
    <cellStyle name="Millares" xfId="4" builtinId="3"/>
    <cellStyle name="Millares 2" xfId="2" xr:uid="{00000000-0005-0000-0000-000001000000}"/>
    <cellStyle name="Normal" xfId="0" builtinId="0"/>
    <cellStyle name="Normal 2" xfId="3" xr:uid="{00000000-0005-0000-0000-000003000000}"/>
    <cellStyle name="Porcentaje" xfId="5" builtinId="5"/>
    <cellStyle name="Porcentaje 2" xfId="1" xr:uid="{00000000-0005-0000-0000-000005000000}"/>
  </cellStyles>
  <dxfs count="0"/>
  <tableStyles count="0" defaultTableStyle="TableStyleMedium2" defaultPivotStyle="PivotStyleLight16"/>
  <colors>
    <mruColors>
      <color rgb="FF000099"/>
      <color rgb="FF00FFCC"/>
      <color rgb="FF0B0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HISTORICO DE TURNOS   </a:t>
            </a:r>
          </a:p>
          <a:p>
            <a:pPr>
              <a:defRPr sz="1600"/>
            </a:pPr>
            <a:r>
              <a:rPr lang="en-US" sz="1600"/>
              <a:t>ATENCION</a:t>
            </a:r>
            <a:r>
              <a:rPr lang="en-US" sz="1600" baseline="0"/>
              <a:t> A LA CIUDADANIA </a:t>
            </a:r>
            <a:r>
              <a:rPr lang="en-US" sz="1600"/>
              <a:t>    </a:t>
            </a:r>
          </a:p>
          <a:p>
            <a:pPr>
              <a:defRPr sz="1600"/>
            </a:pPr>
            <a:endParaRPr lang="en-US" sz="1600"/>
          </a:p>
        </c:rich>
      </c:tx>
      <c:layout>
        <c:manualLayout>
          <c:xMode val="edge"/>
          <c:yMode val="edge"/>
          <c:x val="0.321252026237837"/>
          <c:y val="1.2277470841006752E-2"/>
        </c:manualLayout>
      </c:layout>
      <c:overlay val="0"/>
      <c:spPr>
        <a:solidFill>
          <a:schemeClr val="accent3">
            <a:lumMod val="20000"/>
            <a:lumOff val="80000"/>
          </a:schemeClr>
        </a:solidFill>
      </c:spPr>
    </c:title>
    <c:autoTitleDeleted val="0"/>
    <c:plotArea>
      <c:layout>
        <c:manualLayout>
          <c:layoutTarget val="inner"/>
          <c:xMode val="edge"/>
          <c:yMode val="edge"/>
          <c:x val="9.6065123839215533E-2"/>
          <c:y val="0.18586254066308011"/>
          <c:w val="0.88814243397240322"/>
          <c:h val="0.6721677469874276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VISITANTES!$B$7:$B$18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VISITANTES!$C$7:$C$18</c:f>
              <c:numCache>
                <c:formatCode>#,##0</c:formatCode>
                <c:ptCount val="12"/>
                <c:pt idx="0">
                  <c:v>816</c:v>
                </c:pt>
                <c:pt idx="1">
                  <c:v>1479</c:v>
                </c:pt>
                <c:pt idx="2">
                  <c:v>1556</c:v>
                </c:pt>
                <c:pt idx="3">
                  <c:v>1429</c:v>
                </c:pt>
                <c:pt idx="4">
                  <c:v>1333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D-423F-82DA-0B74ABFE7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611392"/>
        <c:axId val="1462602144"/>
      </c:lineChart>
      <c:catAx>
        <c:axId val="1462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2602144"/>
        <c:crosses val="autoZero"/>
        <c:auto val="1"/>
        <c:lblAlgn val="ctr"/>
        <c:lblOffset val="100"/>
        <c:noMultiLvlLbl val="0"/>
      </c:catAx>
      <c:valAx>
        <c:axId val="146260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4626113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rgbClr val="00B0F0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4</xdr:row>
      <xdr:rowOff>304800</xdr:rowOff>
    </xdr:to>
    <xdr:sp macro="" textlink="">
      <xdr:nvSpPr>
        <xdr:cNvPr id="2051" name="AutoShape 3" descr="Ipes Niños">
          <a:extLst>
            <a:ext uri="{FF2B5EF4-FFF2-40B4-BE49-F238E27FC236}">
              <a16:creationId xmlns:a16="http://schemas.microsoft.com/office/drawing/2014/main" id="{8D120498-5618-4DA2-9ABD-6A04C5389EB6}"/>
            </a:ext>
          </a:extLst>
        </xdr:cNvPr>
        <xdr:cNvSpPr>
          <a:spLocks noChangeAspect="1" noChangeArrowheads="1"/>
        </xdr:cNvSpPr>
      </xdr:nvSpPr>
      <xdr:spPr bwMode="auto">
        <a:xfrm>
          <a:off x="19307175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304800</xdr:colOff>
      <xdr:row>10</xdr:row>
      <xdr:rowOff>304800</xdr:rowOff>
    </xdr:to>
    <xdr:sp macro="" textlink="">
      <xdr:nvSpPr>
        <xdr:cNvPr id="2052" name="AutoShape 4" descr="Ipes Niños">
          <a:extLst>
            <a:ext uri="{FF2B5EF4-FFF2-40B4-BE49-F238E27FC236}">
              <a16:creationId xmlns:a16="http://schemas.microsoft.com/office/drawing/2014/main" id="{C20593AA-D104-4C48-98BD-E9AB652269E5}"/>
            </a:ext>
          </a:extLst>
        </xdr:cNvPr>
        <xdr:cNvSpPr>
          <a:spLocks noChangeAspect="1" noChangeArrowheads="1"/>
        </xdr:cNvSpPr>
      </xdr:nvSpPr>
      <xdr:spPr bwMode="auto">
        <a:xfrm>
          <a:off x="17783175" y="769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27214</xdr:colOff>
      <xdr:row>7</xdr:row>
      <xdr:rowOff>40821</xdr:rowOff>
    </xdr:from>
    <xdr:to>
      <xdr:col>16</xdr:col>
      <xdr:colOff>332014</xdr:colOff>
      <xdr:row>7</xdr:row>
      <xdr:rowOff>345621</xdr:rowOff>
    </xdr:to>
    <xdr:sp macro="" textlink="">
      <xdr:nvSpPr>
        <xdr:cNvPr id="2053" name="AutoShape 5" descr="Ipes Niños">
          <a:extLst>
            <a:ext uri="{FF2B5EF4-FFF2-40B4-BE49-F238E27FC236}">
              <a16:creationId xmlns:a16="http://schemas.microsoft.com/office/drawing/2014/main" id="{07325D78-18BB-4522-9AF0-EAE8B1973E08}"/>
            </a:ext>
          </a:extLst>
        </xdr:cNvPr>
        <xdr:cNvSpPr>
          <a:spLocks noChangeAspect="1" noChangeArrowheads="1"/>
        </xdr:cNvSpPr>
      </xdr:nvSpPr>
      <xdr:spPr bwMode="auto">
        <a:xfrm>
          <a:off x="17145000" y="38780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304800</xdr:colOff>
      <xdr:row>7</xdr:row>
      <xdr:rowOff>304800</xdr:rowOff>
    </xdr:to>
    <xdr:sp macro="" textlink="">
      <xdr:nvSpPr>
        <xdr:cNvPr id="2056" name="AutoShape 8" descr="Ipes Niños">
          <a:extLst>
            <a:ext uri="{FF2B5EF4-FFF2-40B4-BE49-F238E27FC236}">
              <a16:creationId xmlns:a16="http://schemas.microsoft.com/office/drawing/2014/main" id="{AAB5DCC1-998E-4F36-964B-D5CCC15E532D}"/>
            </a:ext>
          </a:extLst>
        </xdr:cNvPr>
        <xdr:cNvSpPr>
          <a:spLocks noChangeAspect="1" noChangeArrowheads="1"/>
        </xdr:cNvSpPr>
      </xdr:nvSpPr>
      <xdr:spPr bwMode="auto">
        <a:xfrm>
          <a:off x="17021175" y="343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304800</xdr:colOff>
      <xdr:row>0</xdr:row>
      <xdr:rowOff>319768</xdr:rowOff>
    </xdr:to>
    <xdr:sp macro="" textlink="">
      <xdr:nvSpPr>
        <xdr:cNvPr id="2057" name="AutoShape 9" descr="Ipes Niños">
          <a:extLst>
            <a:ext uri="{FF2B5EF4-FFF2-40B4-BE49-F238E27FC236}">
              <a16:creationId xmlns:a16="http://schemas.microsoft.com/office/drawing/2014/main" id="{937165DC-BBFF-41EB-B425-87FD19A660CD}"/>
            </a:ext>
          </a:extLst>
        </xdr:cNvPr>
        <xdr:cNvSpPr>
          <a:spLocks noChangeAspect="1" noChangeArrowheads="1"/>
        </xdr:cNvSpPr>
      </xdr:nvSpPr>
      <xdr:spPr bwMode="auto">
        <a:xfrm>
          <a:off x="185451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244929</xdr:colOff>
      <xdr:row>0</xdr:row>
      <xdr:rowOff>0</xdr:rowOff>
    </xdr:from>
    <xdr:to>
      <xdr:col>1</xdr:col>
      <xdr:colOff>1238250</xdr:colOff>
      <xdr:row>1</xdr:row>
      <xdr:rowOff>462643</xdr:rowOff>
    </xdr:to>
    <xdr:pic>
      <xdr:nvPicPr>
        <xdr:cNvPr id="12" name="Imagen 11" descr="https://www.ipes.gov.co/Ninos/assets/img/marca-ciudad-bogota-.png">
          <a:extLst>
            <a:ext uri="{FF2B5EF4-FFF2-40B4-BE49-F238E27FC236}">
              <a16:creationId xmlns:a16="http://schemas.microsoft.com/office/drawing/2014/main" id="{3456AB9B-A4D7-4B34-9B59-3BD31C4F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0"/>
          <a:ext cx="515710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4</xdr:row>
      <xdr:rowOff>28575</xdr:rowOff>
    </xdr:from>
    <xdr:to>
      <xdr:col>11</xdr:col>
      <xdr:colOff>285750</xdr:colOff>
      <xdr:row>19</xdr:row>
      <xdr:rowOff>123825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2BF993A0-575C-4380-B9D0-4EF2D8CA6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43"/>
  <sheetViews>
    <sheetView showGridLines="0" view="pageBreakPreview" zoomScale="60" zoomScaleNormal="70" workbookViewId="0">
      <selection activeCell="D7" sqref="D7"/>
    </sheetView>
  </sheetViews>
  <sheetFormatPr baseColWidth="10" defaultColWidth="10.7109375" defaultRowHeight="12.75" x14ac:dyDescent="0.2"/>
  <cols>
    <col min="1" max="1" width="62.42578125" style="1" customWidth="1"/>
    <col min="2" max="2" width="20.7109375" style="1" customWidth="1"/>
    <col min="3" max="9" width="16.7109375" style="1" customWidth="1"/>
    <col min="10" max="11" width="16.7109375" style="1" hidden="1" customWidth="1"/>
    <col min="12" max="13" width="16.7109375" style="1" customWidth="1"/>
    <col min="14" max="14" width="0.140625" style="1" hidden="1" customWidth="1"/>
    <col min="15" max="16" width="11.42578125" style="1"/>
    <col min="24" max="24" width="24.7109375" customWidth="1"/>
    <col min="231" max="231" width="20" customWidth="1"/>
    <col min="237" max="237" width="14" customWidth="1"/>
    <col min="487" max="487" width="20" customWidth="1"/>
    <col min="493" max="493" width="14" customWidth="1"/>
    <col min="743" max="743" width="20" customWidth="1"/>
    <col min="749" max="749" width="14" customWidth="1"/>
    <col min="999" max="999" width="20" customWidth="1"/>
    <col min="1005" max="1005" width="14" customWidth="1"/>
    <col min="1255" max="1255" width="20" customWidth="1"/>
    <col min="1261" max="1261" width="14" customWidth="1"/>
    <col min="1511" max="1511" width="20" customWidth="1"/>
    <col min="1517" max="1517" width="14" customWidth="1"/>
    <col min="1767" max="1767" width="20" customWidth="1"/>
    <col min="1773" max="1773" width="14" customWidth="1"/>
    <col min="2023" max="2023" width="20" customWidth="1"/>
    <col min="2029" max="2029" width="14" customWidth="1"/>
    <col min="2279" max="2279" width="20" customWidth="1"/>
    <col min="2285" max="2285" width="14" customWidth="1"/>
    <col min="2535" max="2535" width="20" customWidth="1"/>
    <col min="2541" max="2541" width="14" customWidth="1"/>
    <col min="2791" max="2791" width="20" customWidth="1"/>
    <col min="2797" max="2797" width="14" customWidth="1"/>
    <col min="3047" max="3047" width="20" customWidth="1"/>
    <col min="3053" max="3053" width="14" customWidth="1"/>
    <col min="3303" max="3303" width="20" customWidth="1"/>
    <col min="3309" max="3309" width="14" customWidth="1"/>
    <col min="3559" max="3559" width="20" customWidth="1"/>
    <col min="3565" max="3565" width="14" customWidth="1"/>
    <col min="3815" max="3815" width="20" customWidth="1"/>
    <col min="3821" max="3821" width="14" customWidth="1"/>
    <col min="4071" max="4071" width="20" customWidth="1"/>
    <col min="4077" max="4077" width="14" customWidth="1"/>
    <col min="4327" max="4327" width="20" customWidth="1"/>
    <col min="4333" max="4333" width="14" customWidth="1"/>
    <col min="4583" max="4583" width="20" customWidth="1"/>
    <col min="4589" max="4589" width="14" customWidth="1"/>
    <col min="4839" max="4839" width="20" customWidth="1"/>
    <col min="4845" max="4845" width="14" customWidth="1"/>
    <col min="5095" max="5095" width="20" customWidth="1"/>
    <col min="5101" max="5101" width="14" customWidth="1"/>
    <col min="5351" max="5351" width="20" customWidth="1"/>
    <col min="5357" max="5357" width="14" customWidth="1"/>
    <col min="5607" max="5607" width="20" customWidth="1"/>
    <col min="5613" max="5613" width="14" customWidth="1"/>
    <col min="5863" max="5863" width="20" customWidth="1"/>
    <col min="5869" max="5869" width="14" customWidth="1"/>
    <col min="6119" max="6119" width="20" customWidth="1"/>
    <col min="6125" max="6125" width="14" customWidth="1"/>
    <col min="6375" max="6375" width="20" customWidth="1"/>
    <col min="6381" max="6381" width="14" customWidth="1"/>
    <col min="6631" max="6631" width="20" customWidth="1"/>
    <col min="6637" max="6637" width="14" customWidth="1"/>
    <col min="6887" max="6887" width="20" customWidth="1"/>
    <col min="6893" max="6893" width="14" customWidth="1"/>
    <col min="7143" max="7143" width="20" customWidth="1"/>
    <col min="7149" max="7149" width="14" customWidth="1"/>
    <col min="7399" max="7399" width="20" customWidth="1"/>
    <col min="7405" max="7405" width="14" customWidth="1"/>
    <col min="7655" max="7655" width="20" customWidth="1"/>
    <col min="7661" max="7661" width="14" customWidth="1"/>
    <col min="7911" max="7911" width="20" customWidth="1"/>
    <col min="7917" max="7917" width="14" customWidth="1"/>
    <col min="8167" max="8167" width="20" customWidth="1"/>
    <col min="8173" max="8173" width="14" customWidth="1"/>
    <col min="8423" max="8423" width="20" customWidth="1"/>
    <col min="8429" max="8429" width="14" customWidth="1"/>
    <col min="8679" max="8679" width="20" customWidth="1"/>
    <col min="8685" max="8685" width="14" customWidth="1"/>
    <col min="8935" max="8935" width="20" customWidth="1"/>
    <col min="8941" max="8941" width="14" customWidth="1"/>
    <col min="9191" max="9191" width="20" customWidth="1"/>
    <col min="9197" max="9197" width="14" customWidth="1"/>
    <col min="9447" max="9447" width="20" customWidth="1"/>
    <col min="9453" max="9453" width="14" customWidth="1"/>
    <col min="9703" max="9703" width="20" customWidth="1"/>
    <col min="9709" max="9709" width="14" customWidth="1"/>
    <col min="9959" max="9959" width="20" customWidth="1"/>
    <col min="9965" max="9965" width="14" customWidth="1"/>
    <col min="10215" max="10215" width="20" customWidth="1"/>
    <col min="10221" max="10221" width="14" customWidth="1"/>
    <col min="10471" max="10471" width="20" customWidth="1"/>
    <col min="10477" max="10477" width="14" customWidth="1"/>
    <col min="10727" max="10727" width="20" customWidth="1"/>
    <col min="10733" max="10733" width="14" customWidth="1"/>
    <col min="10983" max="10983" width="20" customWidth="1"/>
    <col min="10989" max="10989" width="14" customWidth="1"/>
    <col min="11239" max="11239" width="20" customWidth="1"/>
    <col min="11245" max="11245" width="14" customWidth="1"/>
    <col min="11495" max="11495" width="20" customWidth="1"/>
    <col min="11501" max="11501" width="14" customWidth="1"/>
    <col min="11751" max="11751" width="20" customWidth="1"/>
    <col min="11757" max="11757" width="14" customWidth="1"/>
    <col min="12007" max="12007" width="20" customWidth="1"/>
    <col min="12013" max="12013" width="14" customWidth="1"/>
    <col min="12263" max="12263" width="20" customWidth="1"/>
    <col min="12269" max="12269" width="14" customWidth="1"/>
    <col min="12519" max="12519" width="20" customWidth="1"/>
    <col min="12525" max="12525" width="14" customWidth="1"/>
    <col min="12775" max="12775" width="20" customWidth="1"/>
    <col min="12781" max="12781" width="14" customWidth="1"/>
    <col min="13031" max="13031" width="20" customWidth="1"/>
    <col min="13037" max="13037" width="14" customWidth="1"/>
    <col min="13287" max="13287" width="20" customWidth="1"/>
    <col min="13293" max="13293" width="14" customWidth="1"/>
    <col min="13543" max="13543" width="20" customWidth="1"/>
    <col min="13549" max="13549" width="14" customWidth="1"/>
    <col min="13799" max="13799" width="20" customWidth="1"/>
    <col min="13805" max="13805" width="14" customWidth="1"/>
    <col min="14055" max="14055" width="20" customWidth="1"/>
    <col min="14061" max="14061" width="14" customWidth="1"/>
    <col min="14311" max="14311" width="20" customWidth="1"/>
    <col min="14317" max="14317" width="14" customWidth="1"/>
    <col min="14567" max="14567" width="20" customWidth="1"/>
    <col min="14573" max="14573" width="14" customWidth="1"/>
    <col min="14823" max="14823" width="20" customWidth="1"/>
    <col min="14829" max="14829" width="14" customWidth="1"/>
    <col min="15079" max="15079" width="20" customWidth="1"/>
    <col min="15085" max="15085" width="14" customWidth="1"/>
    <col min="15335" max="15335" width="20" customWidth="1"/>
    <col min="15341" max="15341" width="14" customWidth="1"/>
    <col min="15591" max="15591" width="20" customWidth="1"/>
    <col min="15597" max="15597" width="14" customWidth="1"/>
    <col min="15847" max="15847" width="20" customWidth="1"/>
    <col min="15853" max="15853" width="14" customWidth="1"/>
    <col min="16103" max="16103" width="20" customWidth="1"/>
    <col min="16109" max="16109" width="14" customWidth="1"/>
  </cols>
  <sheetData>
    <row r="1" spans="1:21" ht="70.5" customHeight="1" thickBot="1" x14ac:dyDescent="0.25">
      <c r="A1" s="111"/>
      <c r="B1" s="112"/>
      <c r="C1" s="120" t="s">
        <v>31</v>
      </c>
      <c r="D1" s="121"/>
      <c r="E1" s="121"/>
      <c r="F1" s="121"/>
      <c r="G1" s="121"/>
      <c r="H1" s="121"/>
      <c r="I1" s="121"/>
      <c r="J1" s="121"/>
      <c r="K1" s="121"/>
      <c r="L1" s="121"/>
      <c r="M1" s="122"/>
      <c r="N1" s="4"/>
    </row>
    <row r="2" spans="1:21" ht="39.75" customHeight="1" thickBot="1" x14ac:dyDescent="0.25">
      <c r="A2" s="113"/>
      <c r="B2" s="114"/>
      <c r="C2" s="123"/>
      <c r="D2" s="124"/>
      <c r="E2" s="124"/>
      <c r="F2" s="124"/>
      <c r="G2" s="124"/>
      <c r="H2" s="124"/>
      <c r="I2" s="124"/>
      <c r="J2" s="124"/>
      <c r="K2" s="124"/>
      <c r="L2" s="124"/>
      <c r="M2" s="125"/>
      <c r="N2" s="18"/>
    </row>
    <row r="3" spans="1:21" ht="39" customHeight="1" x14ac:dyDescent="0.2">
      <c r="A3" s="103" t="s">
        <v>49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4" spans="1:21" ht="49.5" customHeight="1" x14ac:dyDescent="0.2">
      <c r="A4" s="106" t="s">
        <v>42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4" t="s">
        <v>29</v>
      </c>
      <c r="M4" s="105"/>
    </row>
    <row r="5" spans="1:21" ht="33.75" customHeight="1" x14ac:dyDescent="0.2">
      <c r="A5" s="103" t="s">
        <v>33</v>
      </c>
      <c r="B5" s="104"/>
      <c r="C5" s="104"/>
      <c r="D5" s="104" t="s">
        <v>22</v>
      </c>
      <c r="E5" s="104"/>
      <c r="F5" s="104" t="s">
        <v>21</v>
      </c>
      <c r="G5" s="104"/>
      <c r="H5" s="104" t="s">
        <v>20</v>
      </c>
      <c r="I5" s="104"/>
      <c r="J5" s="126" t="s">
        <v>28</v>
      </c>
      <c r="K5" s="127"/>
      <c r="L5" s="104"/>
      <c r="M5" s="105"/>
    </row>
    <row r="6" spans="1:21" ht="30.75" customHeight="1" x14ac:dyDescent="0.2">
      <c r="A6" s="38"/>
      <c r="B6" s="42" t="s">
        <v>1</v>
      </c>
      <c r="C6" s="42" t="s">
        <v>0</v>
      </c>
      <c r="D6" s="43" t="s">
        <v>1</v>
      </c>
      <c r="E6" s="43" t="s">
        <v>0</v>
      </c>
      <c r="F6" s="43" t="s">
        <v>1</v>
      </c>
      <c r="G6" s="43" t="s">
        <v>0</v>
      </c>
      <c r="H6" s="43" t="s">
        <v>1</v>
      </c>
      <c r="I6" s="43" t="s">
        <v>0</v>
      </c>
      <c r="J6" s="43"/>
      <c r="K6" s="43" t="s">
        <v>0</v>
      </c>
      <c r="L6" s="43" t="s">
        <v>1</v>
      </c>
      <c r="M6" s="44" t="s">
        <v>0</v>
      </c>
    </row>
    <row r="7" spans="1:21" s="1" customFormat="1" ht="38.25" customHeight="1" x14ac:dyDescent="0.2">
      <c r="A7" s="48" t="s">
        <v>32</v>
      </c>
      <c r="B7" s="45">
        <f>1355-70</f>
        <v>1285</v>
      </c>
      <c r="C7" s="46">
        <f>B7/$B$8</f>
        <v>0.96182634730538918</v>
      </c>
      <c r="D7" s="45">
        <v>48</v>
      </c>
      <c r="E7" s="46">
        <f>D7/$B$8</f>
        <v>3.5928143712574849E-2</v>
      </c>
      <c r="F7" s="45"/>
      <c r="G7" s="46">
        <f>F7/$B$8</f>
        <v>0</v>
      </c>
      <c r="H7" s="45"/>
      <c r="I7" s="46">
        <f>H7/$B$8</f>
        <v>0</v>
      </c>
      <c r="J7" s="45">
        <v>0</v>
      </c>
      <c r="K7" s="46">
        <f>J7/$B$8</f>
        <v>0</v>
      </c>
      <c r="L7" s="45">
        <v>3</v>
      </c>
      <c r="M7" s="47">
        <f>L7/$C$9</f>
        <v>2.2455089820359281E-3</v>
      </c>
      <c r="R7"/>
    </row>
    <row r="8" spans="1:21" s="5" customFormat="1" ht="40.5" customHeight="1" thickBot="1" x14ac:dyDescent="0.25">
      <c r="A8" s="49" t="s">
        <v>34</v>
      </c>
      <c r="B8" s="115">
        <f>+B7+D7+F7+H7+L7</f>
        <v>1336</v>
      </c>
      <c r="C8" s="116"/>
      <c r="D8" s="116"/>
      <c r="E8" s="116"/>
      <c r="F8" s="116"/>
      <c r="G8" s="116"/>
      <c r="H8" s="116"/>
      <c r="I8" s="116"/>
      <c r="J8" s="116"/>
      <c r="K8" s="117"/>
      <c r="L8" s="118"/>
      <c r="M8" s="119"/>
      <c r="N8" s="19"/>
      <c r="O8" s="19"/>
      <c r="P8" s="19"/>
    </row>
    <row r="9" spans="1:21" ht="53.25" customHeight="1" thickBot="1" x14ac:dyDescent="0.25">
      <c r="A9" s="98" t="s">
        <v>30</v>
      </c>
      <c r="B9" s="99"/>
      <c r="C9" s="100">
        <f>B8+L8</f>
        <v>1336</v>
      </c>
      <c r="D9" s="101"/>
      <c r="E9" s="101"/>
      <c r="F9" s="101"/>
      <c r="G9" s="101"/>
      <c r="H9" s="101"/>
      <c r="I9" s="101"/>
      <c r="J9" s="101"/>
      <c r="K9" s="101"/>
      <c r="L9" s="101"/>
      <c r="M9" s="102"/>
    </row>
    <row r="10" spans="1:21" ht="29.25" customHeight="1" thickBot="1" x14ac:dyDescent="0.25">
      <c r="A10" s="20"/>
      <c r="B10" s="20"/>
      <c r="C10" s="20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</row>
    <row r="11" spans="1:21" ht="50.25" customHeight="1" thickBot="1" x14ac:dyDescent="0.25">
      <c r="A11" s="69" t="s">
        <v>19</v>
      </c>
      <c r="B11" s="70"/>
      <c r="C11" s="31"/>
      <c r="D11" s="7"/>
      <c r="E11" s="108" t="s">
        <v>47</v>
      </c>
      <c r="F11" s="109"/>
      <c r="G11" s="109"/>
      <c r="H11" s="109"/>
      <c r="I11" s="110"/>
      <c r="J11" s="20"/>
      <c r="K11" s="20"/>
      <c r="L11" s="20"/>
      <c r="M11" s="20"/>
      <c r="N11" s="20"/>
      <c r="U11" s="37"/>
    </row>
    <row r="12" spans="1:21" ht="20.45" customHeight="1" x14ac:dyDescent="0.2">
      <c r="A12" s="40" t="s">
        <v>24</v>
      </c>
      <c r="B12" s="41" t="s">
        <v>25</v>
      </c>
      <c r="C12" s="32"/>
      <c r="D12" s="8"/>
      <c r="E12" s="94" t="s">
        <v>38</v>
      </c>
      <c r="F12" s="95"/>
      <c r="G12" s="131">
        <v>238</v>
      </c>
      <c r="H12" s="132"/>
      <c r="I12" s="133"/>
      <c r="J12" s="9"/>
      <c r="K12" s="9"/>
      <c r="L12" s="9"/>
      <c r="M12" s="20"/>
      <c r="N12" s="20"/>
      <c r="O12" s="28"/>
    </row>
    <row r="13" spans="1:21" ht="20.45" customHeight="1" x14ac:dyDescent="0.2">
      <c r="A13" s="50" t="s">
        <v>50</v>
      </c>
      <c r="B13" s="51">
        <v>70</v>
      </c>
      <c r="C13" s="24"/>
      <c r="D13" s="8"/>
      <c r="E13" s="96" t="s">
        <v>39</v>
      </c>
      <c r="F13" s="97"/>
      <c r="G13" s="134">
        <v>4</v>
      </c>
      <c r="H13" s="135"/>
      <c r="I13" s="136"/>
      <c r="K13" s="9"/>
      <c r="L13" s="9"/>
      <c r="M13" s="20"/>
      <c r="N13" s="20"/>
      <c r="O13" s="28"/>
      <c r="T13" s="37"/>
    </row>
    <row r="14" spans="1:21" ht="20.45" customHeight="1" thickBot="1" x14ac:dyDescent="0.25">
      <c r="A14" s="17"/>
      <c r="B14" s="35"/>
      <c r="C14" s="24"/>
      <c r="D14" s="11"/>
      <c r="E14" s="96" t="s">
        <v>36</v>
      </c>
      <c r="F14" s="97"/>
      <c r="G14" s="134"/>
      <c r="H14" s="135"/>
      <c r="I14" s="136"/>
      <c r="J14" s="12"/>
      <c r="K14" s="20"/>
      <c r="L14" s="12"/>
      <c r="M14" s="20"/>
      <c r="N14" s="20"/>
    </row>
    <row r="15" spans="1:21" ht="22.5" customHeight="1" thickBot="1" x14ac:dyDescent="0.25">
      <c r="A15" s="23"/>
      <c r="B15" s="24"/>
      <c r="C15" s="24"/>
      <c r="D15" s="11"/>
      <c r="E15" s="96" t="s">
        <v>40</v>
      </c>
      <c r="F15" s="97"/>
      <c r="G15" s="134"/>
      <c r="H15" s="135"/>
      <c r="I15" s="136"/>
      <c r="J15" s="9"/>
      <c r="K15" s="20"/>
      <c r="L15" s="12"/>
      <c r="M15" s="20"/>
      <c r="N15" s="20"/>
    </row>
    <row r="16" spans="1:21" ht="22.5" customHeight="1" thickBot="1" x14ac:dyDescent="0.25">
      <c r="A16" s="80" t="s">
        <v>26</v>
      </c>
      <c r="B16" s="81"/>
      <c r="C16" s="33"/>
      <c r="D16" s="11"/>
      <c r="E16" s="128" t="s">
        <v>37</v>
      </c>
      <c r="F16" s="129"/>
      <c r="G16" s="137">
        <f>+G12+G13</f>
        <v>242</v>
      </c>
      <c r="H16" s="138"/>
      <c r="I16" s="139"/>
      <c r="J16" s="20"/>
      <c r="K16" s="21"/>
      <c r="L16" s="12"/>
      <c r="M16" s="20"/>
      <c r="N16" s="20"/>
    </row>
    <row r="17" spans="1:16" ht="22.5" customHeight="1" thickBot="1" x14ac:dyDescent="0.25">
      <c r="A17" s="82" t="s">
        <v>41</v>
      </c>
      <c r="B17" s="83"/>
      <c r="C17" s="23"/>
      <c r="D17" s="11"/>
      <c r="E17" s="130"/>
      <c r="F17" s="130"/>
      <c r="G17" s="130"/>
      <c r="H17" s="130"/>
      <c r="I17" s="130"/>
      <c r="J17" s="9"/>
      <c r="K17" s="20"/>
      <c r="L17" s="12"/>
      <c r="M17" s="20"/>
      <c r="N17" s="20"/>
      <c r="P17" s="36"/>
    </row>
    <row r="18" spans="1:16" ht="22.5" customHeight="1" thickBot="1" x14ac:dyDescent="0.25">
      <c r="A18" s="82" t="s">
        <v>27</v>
      </c>
      <c r="B18" s="83"/>
      <c r="C18" s="23"/>
      <c r="D18" s="11"/>
      <c r="E18" s="93"/>
      <c r="F18" s="93"/>
      <c r="G18" s="93"/>
      <c r="H18" s="93"/>
      <c r="I18" s="93"/>
      <c r="J18" s="9"/>
      <c r="K18" s="20"/>
      <c r="L18" s="12"/>
      <c r="M18" s="20"/>
      <c r="N18" s="20"/>
    </row>
    <row r="19" spans="1:16" ht="33.75" customHeight="1" thickBot="1" x14ac:dyDescent="0.25">
      <c r="A19" s="13"/>
      <c r="B19" s="13"/>
      <c r="C19" s="13"/>
      <c r="D19" s="14"/>
      <c r="E19" s="25"/>
      <c r="F19" s="20"/>
      <c r="G19" s="20"/>
      <c r="H19" s="20"/>
      <c r="I19" s="12"/>
      <c r="J19" s="9"/>
      <c r="K19" s="20"/>
      <c r="L19" s="12"/>
      <c r="M19" s="20"/>
      <c r="N19" s="20"/>
    </row>
    <row r="20" spans="1:16" ht="33.6" customHeight="1" x14ac:dyDescent="0.2">
      <c r="A20" s="71" t="s">
        <v>48</v>
      </c>
      <c r="B20" s="72"/>
      <c r="C20" s="34"/>
      <c r="D20" s="15"/>
      <c r="E20" s="15"/>
      <c r="F20" s="20"/>
      <c r="I20" s="12"/>
      <c r="J20" s="9"/>
      <c r="K20" s="20"/>
      <c r="L20" s="12"/>
      <c r="M20" s="20"/>
      <c r="N20" s="20"/>
    </row>
    <row r="21" spans="1:16" ht="20.45" customHeight="1" x14ac:dyDescent="0.2">
      <c r="A21" s="10" t="s">
        <v>18</v>
      </c>
      <c r="B21" s="52">
        <v>14</v>
      </c>
      <c r="C21" s="29"/>
      <c r="D21" s="16"/>
      <c r="E21" s="26"/>
      <c r="F21" s="20"/>
      <c r="G21" s="20"/>
      <c r="J21" s="20"/>
      <c r="K21" s="20"/>
      <c r="L21" s="20"/>
      <c r="M21" s="20"/>
      <c r="N21" s="20"/>
    </row>
    <row r="22" spans="1:16" ht="20.45" customHeight="1" thickBot="1" x14ac:dyDescent="0.25">
      <c r="A22" s="17" t="s">
        <v>17</v>
      </c>
      <c r="B22" s="53">
        <v>20</v>
      </c>
      <c r="C22" s="29"/>
      <c r="D22" s="16"/>
      <c r="E22" s="26"/>
      <c r="F22" s="20"/>
      <c r="G22" s="20"/>
      <c r="H22" s="20"/>
      <c r="I22" s="20"/>
      <c r="J22" s="20"/>
      <c r="K22" s="20"/>
      <c r="L22" s="20"/>
      <c r="M22" s="20"/>
      <c r="N22" s="20"/>
    </row>
    <row r="24" spans="1:16" ht="13.5" thickBot="1" x14ac:dyDescent="0.25">
      <c r="O24" s="39"/>
    </row>
    <row r="25" spans="1:16" s="3" customFormat="1" ht="17.45" customHeight="1" x14ac:dyDescent="0.2">
      <c r="A25" s="73" t="s">
        <v>52</v>
      </c>
      <c r="B25" s="74"/>
      <c r="C25" s="3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s="3" customFormat="1" ht="17.45" customHeight="1" x14ac:dyDescent="0.2">
      <c r="A26" s="75" t="s">
        <v>44</v>
      </c>
      <c r="B26" s="76"/>
      <c r="C26" s="30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s="3" customFormat="1" ht="17.45" customHeight="1" x14ac:dyDescent="0.2">
      <c r="A27" s="77" t="s">
        <v>45</v>
      </c>
      <c r="B27" s="76"/>
      <c r="C27" s="30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s="3" customFormat="1" ht="17.45" customHeight="1" thickBot="1" x14ac:dyDescent="0.25">
      <c r="A28" s="78" t="s">
        <v>46</v>
      </c>
      <c r="B28" s="79"/>
      <c r="C28" s="30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31" spans="1:16" ht="24" customHeight="1" x14ac:dyDescent="0.2">
      <c r="A31" s="84" t="s">
        <v>23</v>
      </c>
      <c r="B31" s="85"/>
      <c r="C31" s="85"/>
      <c r="D31" s="85"/>
      <c r="E31" s="85"/>
      <c r="F31" s="85"/>
      <c r="G31" s="86"/>
    </row>
    <row r="32" spans="1:16" x14ac:dyDescent="0.2">
      <c r="A32" s="87"/>
      <c r="B32" s="88"/>
      <c r="C32" s="88"/>
      <c r="D32" s="88"/>
      <c r="E32" s="88"/>
      <c r="F32" s="88"/>
      <c r="G32" s="89"/>
    </row>
    <row r="33" spans="1:16" x14ac:dyDescent="0.2">
      <c r="A33" s="87"/>
      <c r="B33" s="88"/>
      <c r="C33" s="88"/>
      <c r="D33" s="88"/>
      <c r="E33" s="88"/>
      <c r="F33" s="88"/>
      <c r="G33" s="89"/>
    </row>
    <row r="34" spans="1:16" x14ac:dyDescent="0.2">
      <c r="A34" s="90"/>
      <c r="B34" s="91"/>
      <c r="C34" s="91"/>
      <c r="D34" s="91"/>
      <c r="E34" s="91"/>
      <c r="F34" s="91"/>
      <c r="G34" s="92"/>
    </row>
    <row r="40" spans="1:16" s="6" customFormat="1" ht="23.25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s="6" customFormat="1" ht="23.25" x14ac:dyDescent="0.3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3" spans="1:16" x14ac:dyDescent="0.2">
      <c r="G43" s="68"/>
      <c r="H43" s="68"/>
      <c r="I43" s="68"/>
      <c r="J43" s="68"/>
      <c r="K43" s="68"/>
    </row>
  </sheetData>
  <mergeCells count="40">
    <mergeCell ref="E16:F16"/>
    <mergeCell ref="E17:F17"/>
    <mergeCell ref="E18:F18"/>
    <mergeCell ref="G12:I12"/>
    <mergeCell ref="G13:I13"/>
    <mergeCell ref="G14:I14"/>
    <mergeCell ref="G15:I15"/>
    <mergeCell ref="G16:I16"/>
    <mergeCell ref="G17:I17"/>
    <mergeCell ref="A1:B2"/>
    <mergeCell ref="B8:K8"/>
    <mergeCell ref="L8:M8"/>
    <mergeCell ref="A5:C5"/>
    <mergeCell ref="C1:M2"/>
    <mergeCell ref="H5:I5"/>
    <mergeCell ref="J5:K5"/>
    <mergeCell ref="A9:B9"/>
    <mergeCell ref="C9:M9"/>
    <mergeCell ref="A3:M3"/>
    <mergeCell ref="A4:K4"/>
    <mergeCell ref="E11:I11"/>
    <mergeCell ref="D5:E5"/>
    <mergeCell ref="F5:G5"/>
    <mergeCell ref="L4:M5"/>
    <mergeCell ref="G43:K43"/>
    <mergeCell ref="A11:B11"/>
    <mergeCell ref="A20:B20"/>
    <mergeCell ref="A25:B25"/>
    <mergeCell ref="A26:B26"/>
    <mergeCell ref="A27:B27"/>
    <mergeCell ref="A28:B28"/>
    <mergeCell ref="A16:B16"/>
    <mergeCell ref="A18:B18"/>
    <mergeCell ref="A17:B17"/>
    <mergeCell ref="A31:G34"/>
    <mergeCell ref="G18:I18"/>
    <mergeCell ref="E12:F12"/>
    <mergeCell ref="E13:F13"/>
    <mergeCell ref="E14:F14"/>
    <mergeCell ref="E15:F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3564-BAF4-4D87-A2A3-EA4CACC941CC}">
  <sheetPr>
    <tabColor rgb="FF00FFCC"/>
  </sheetPr>
  <dimension ref="B4:L24"/>
  <sheetViews>
    <sheetView showGridLines="0" tabSelected="1" view="pageBreakPreview" topLeftCell="A4" zoomScaleNormal="100" zoomScaleSheetLayoutView="100" workbookViewId="0">
      <selection activeCell="C11" sqref="C11"/>
    </sheetView>
  </sheetViews>
  <sheetFormatPr baseColWidth="10" defaultColWidth="10.7109375" defaultRowHeight="12.75" x14ac:dyDescent="0.2"/>
  <cols>
    <col min="2" max="2" width="15.28515625" customWidth="1"/>
    <col min="3" max="3" width="19.85546875" customWidth="1"/>
    <col min="4" max="4" width="2.7109375" customWidth="1"/>
    <col min="6" max="6" width="12.5703125" customWidth="1"/>
    <col min="12" max="12" width="6" customWidth="1"/>
    <col min="259" max="259" width="16.140625" customWidth="1"/>
    <col min="515" max="515" width="16.140625" customWidth="1"/>
    <col min="771" max="771" width="16.140625" customWidth="1"/>
    <col min="1027" max="1027" width="16.140625" customWidth="1"/>
    <col min="1283" max="1283" width="16.140625" customWidth="1"/>
    <col min="1539" max="1539" width="16.140625" customWidth="1"/>
    <col min="1795" max="1795" width="16.140625" customWidth="1"/>
    <col min="2051" max="2051" width="16.140625" customWidth="1"/>
    <col min="2307" max="2307" width="16.140625" customWidth="1"/>
    <col min="2563" max="2563" width="16.140625" customWidth="1"/>
    <col min="2819" max="2819" width="16.140625" customWidth="1"/>
    <col min="3075" max="3075" width="16.140625" customWidth="1"/>
    <col min="3331" max="3331" width="16.140625" customWidth="1"/>
    <col min="3587" max="3587" width="16.140625" customWidth="1"/>
    <col min="3843" max="3843" width="16.140625" customWidth="1"/>
    <col min="4099" max="4099" width="16.140625" customWidth="1"/>
    <col min="4355" max="4355" width="16.140625" customWidth="1"/>
    <col min="4611" max="4611" width="16.140625" customWidth="1"/>
    <col min="4867" max="4867" width="16.140625" customWidth="1"/>
    <col min="5123" max="5123" width="16.140625" customWidth="1"/>
    <col min="5379" max="5379" width="16.140625" customWidth="1"/>
    <col min="5635" max="5635" width="16.140625" customWidth="1"/>
    <col min="5891" max="5891" width="16.140625" customWidth="1"/>
    <col min="6147" max="6147" width="16.140625" customWidth="1"/>
    <col min="6403" max="6403" width="16.140625" customWidth="1"/>
    <col min="6659" max="6659" width="16.140625" customWidth="1"/>
    <col min="6915" max="6915" width="16.140625" customWidth="1"/>
    <col min="7171" max="7171" width="16.140625" customWidth="1"/>
    <col min="7427" max="7427" width="16.140625" customWidth="1"/>
    <col min="7683" max="7683" width="16.140625" customWidth="1"/>
    <col min="7939" max="7939" width="16.140625" customWidth="1"/>
    <col min="8195" max="8195" width="16.140625" customWidth="1"/>
    <col min="8451" max="8451" width="16.140625" customWidth="1"/>
    <col min="8707" max="8707" width="16.140625" customWidth="1"/>
    <col min="8963" max="8963" width="16.140625" customWidth="1"/>
    <col min="9219" max="9219" width="16.140625" customWidth="1"/>
    <col min="9475" max="9475" width="16.140625" customWidth="1"/>
    <col min="9731" max="9731" width="16.140625" customWidth="1"/>
    <col min="9987" max="9987" width="16.140625" customWidth="1"/>
    <col min="10243" max="10243" width="16.140625" customWidth="1"/>
    <col min="10499" max="10499" width="16.140625" customWidth="1"/>
    <col min="10755" max="10755" width="16.140625" customWidth="1"/>
    <col min="11011" max="11011" width="16.140625" customWidth="1"/>
    <col min="11267" max="11267" width="16.140625" customWidth="1"/>
    <col min="11523" max="11523" width="16.140625" customWidth="1"/>
    <col min="11779" max="11779" width="16.140625" customWidth="1"/>
    <col min="12035" max="12035" width="16.140625" customWidth="1"/>
    <col min="12291" max="12291" width="16.140625" customWidth="1"/>
    <col min="12547" max="12547" width="16.140625" customWidth="1"/>
    <col min="12803" max="12803" width="16.140625" customWidth="1"/>
    <col min="13059" max="13059" width="16.140625" customWidth="1"/>
    <col min="13315" max="13315" width="16.140625" customWidth="1"/>
    <col min="13571" max="13571" width="16.140625" customWidth="1"/>
    <col min="13827" max="13827" width="16.140625" customWidth="1"/>
    <col min="14083" max="14083" width="16.140625" customWidth="1"/>
    <col min="14339" max="14339" width="16.140625" customWidth="1"/>
    <col min="14595" max="14595" width="16.140625" customWidth="1"/>
    <col min="14851" max="14851" width="16.140625" customWidth="1"/>
    <col min="15107" max="15107" width="16.140625" customWidth="1"/>
    <col min="15363" max="15363" width="16.140625" customWidth="1"/>
    <col min="15619" max="15619" width="16.140625" customWidth="1"/>
    <col min="15875" max="15875" width="16.140625" customWidth="1"/>
    <col min="16131" max="16131" width="16.140625" customWidth="1"/>
  </cols>
  <sheetData>
    <row r="4" spans="2:12" ht="13.5" thickBot="1" x14ac:dyDescent="0.25"/>
    <row r="5" spans="2:12" ht="42" customHeight="1" thickBot="1" x14ac:dyDescent="0.25">
      <c r="B5" s="65" t="s">
        <v>43</v>
      </c>
      <c r="C5" s="66"/>
      <c r="D5" s="54"/>
      <c r="E5" s="54"/>
      <c r="F5" s="54"/>
      <c r="G5" s="54"/>
      <c r="H5" s="54"/>
      <c r="I5" s="54"/>
      <c r="J5" s="54"/>
      <c r="K5" s="54"/>
      <c r="L5" s="54"/>
    </row>
    <row r="6" spans="2:12" ht="45.75" customHeight="1" thickBot="1" x14ac:dyDescent="0.25">
      <c r="B6" s="55" t="s">
        <v>3</v>
      </c>
      <c r="C6" s="56" t="s">
        <v>35</v>
      </c>
      <c r="D6" s="54"/>
      <c r="E6" s="54"/>
      <c r="F6" s="54"/>
      <c r="G6" s="54"/>
      <c r="H6" s="54"/>
      <c r="I6" s="54"/>
      <c r="J6" s="54"/>
      <c r="K6" s="54"/>
      <c r="L6" s="54"/>
    </row>
    <row r="7" spans="2:12" ht="24" customHeight="1" x14ac:dyDescent="0.2">
      <c r="B7" s="57" t="s">
        <v>4</v>
      </c>
      <c r="C7" s="58">
        <v>816</v>
      </c>
      <c r="D7" s="54"/>
      <c r="E7" s="54"/>
      <c r="F7" s="54"/>
      <c r="G7" s="54"/>
      <c r="H7" s="54"/>
      <c r="I7" s="54"/>
      <c r="J7" s="54"/>
      <c r="K7" s="54"/>
      <c r="L7" s="54"/>
    </row>
    <row r="8" spans="2:12" ht="24" customHeight="1" x14ac:dyDescent="0.2">
      <c r="B8" s="59" t="s">
        <v>5</v>
      </c>
      <c r="C8" s="58">
        <v>1479</v>
      </c>
      <c r="D8" s="54"/>
      <c r="E8" s="54"/>
      <c r="F8" s="54"/>
      <c r="G8" s="54"/>
      <c r="H8" s="54"/>
      <c r="I8" s="54"/>
      <c r="J8" s="54"/>
      <c r="K8" s="54"/>
      <c r="L8" s="54"/>
    </row>
    <row r="9" spans="2:12" ht="24" customHeight="1" x14ac:dyDescent="0.2">
      <c r="B9" s="59" t="s">
        <v>6</v>
      </c>
      <c r="C9" s="58">
        <v>1556</v>
      </c>
      <c r="D9" s="54"/>
      <c r="E9" s="54"/>
      <c r="F9" s="54"/>
      <c r="G9" s="54"/>
      <c r="H9" s="54"/>
      <c r="I9" s="54"/>
      <c r="J9" s="54"/>
      <c r="K9" s="54"/>
      <c r="L9" s="54"/>
    </row>
    <row r="10" spans="2:12" ht="24" customHeight="1" x14ac:dyDescent="0.2">
      <c r="B10" s="59" t="s">
        <v>7</v>
      </c>
      <c r="C10" s="58">
        <v>1429</v>
      </c>
      <c r="D10" s="54"/>
      <c r="E10" s="54"/>
      <c r="F10" s="54"/>
      <c r="G10" s="54"/>
      <c r="H10" s="54"/>
      <c r="I10" s="54"/>
      <c r="J10" s="54"/>
      <c r="K10" s="54"/>
      <c r="L10" s="54"/>
    </row>
    <row r="11" spans="2:12" ht="24" customHeight="1" x14ac:dyDescent="0.2">
      <c r="B11" s="59" t="s">
        <v>8</v>
      </c>
      <c r="C11" s="58">
        <v>1333</v>
      </c>
      <c r="D11" s="54"/>
      <c r="E11" s="54"/>
      <c r="F11" s="54"/>
      <c r="G11" s="54"/>
      <c r="H11" s="54"/>
      <c r="I11" s="54"/>
      <c r="J11" s="54"/>
      <c r="K11" s="54"/>
      <c r="L11" s="54"/>
    </row>
    <row r="12" spans="2:12" ht="24" customHeight="1" x14ac:dyDescent="0.2">
      <c r="B12" s="59" t="s">
        <v>9</v>
      </c>
      <c r="C12" s="58"/>
      <c r="D12" s="54"/>
      <c r="E12" s="54"/>
      <c r="F12" s="54"/>
      <c r="G12" s="54"/>
      <c r="H12" s="54"/>
      <c r="I12" s="54"/>
      <c r="J12" s="54"/>
      <c r="K12" s="54"/>
      <c r="L12" s="54"/>
    </row>
    <row r="13" spans="2:12" ht="24" customHeight="1" x14ac:dyDescent="0.2">
      <c r="B13" s="59" t="s">
        <v>10</v>
      </c>
      <c r="C13" s="58"/>
      <c r="D13" s="54"/>
      <c r="E13" s="54"/>
      <c r="F13" s="54"/>
      <c r="G13" s="54"/>
      <c r="H13" s="54"/>
      <c r="I13" s="54"/>
      <c r="J13" s="54"/>
      <c r="K13" s="54"/>
      <c r="L13" s="54"/>
    </row>
    <row r="14" spans="2:12" ht="24" customHeight="1" x14ac:dyDescent="0.2">
      <c r="B14" s="59" t="s">
        <v>11</v>
      </c>
      <c r="C14" s="58"/>
      <c r="D14" s="54"/>
      <c r="E14" s="54"/>
      <c r="F14" s="54"/>
      <c r="G14" s="54"/>
      <c r="H14" s="54"/>
      <c r="I14" s="54"/>
      <c r="J14" s="54"/>
      <c r="K14" s="54"/>
      <c r="L14" s="54"/>
    </row>
    <row r="15" spans="2:12" ht="24" customHeight="1" x14ac:dyDescent="0.2">
      <c r="B15" s="59" t="s">
        <v>12</v>
      </c>
      <c r="C15" s="58"/>
      <c r="D15" s="54"/>
      <c r="E15" s="54"/>
      <c r="F15" s="54"/>
      <c r="G15" s="54"/>
      <c r="H15" s="54"/>
      <c r="I15" s="54"/>
      <c r="J15" s="54"/>
      <c r="K15" s="54"/>
      <c r="L15" s="54"/>
    </row>
    <row r="16" spans="2:12" ht="24" customHeight="1" x14ac:dyDescent="0.2">
      <c r="B16" s="59" t="s">
        <v>13</v>
      </c>
      <c r="C16" s="58"/>
      <c r="D16" s="54"/>
      <c r="E16" s="54"/>
      <c r="F16" s="54"/>
      <c r="G16" s="54"/>
      <c r="H16" s="54"/>
      <c r="I16" s="54"/>
      <c r="J16" s="54"/>
      <c r="K16" s="54"/>
      <c r="L16" s="54"/>
    </row>
    <row r="17" spans="2:12" ht="24" customHeight="1" x14ac:dyDescent="0.2">
      <c r="B17" s="59" t="s">
        <v>14</v>
      </c>
      <c r="C17" s="58"/>
      <c r="D17" s="54"/>
      <c r="E17" s="54"/>
      <c r="F17" s="54"/>
      <c r="G17" s="54"/>
      <c r="H17" s="54"/>
      <c r="I17" s="54"/>
      <c r="J17" s="54"/>
      <c r="K17" s="54"/>
      <c r="L17" s="54"/>
    </row>
    <row r="18" spans="2:12" ht="24" customHeight="1" x14ac:dyDescent="0.2">
      <c r="B18" s="59" t="s">
        <v>15</v>
      </c>
      <c r="C18" s="58"/>
      <c r="D18" s="54"/>
      <c r="E18" s="54"/>
      <c r="F18" s="54"/>
      <c r="G18" s="54"/>
      <c r="H18" s="54"/>
      <c r="I18" s="54"/>
      <c r="J18" s="54"/>
      <c r="K18" s="54"/>
      <c r="L18" s="54"/>
    </row>
    <row r="19" spans="2:12" ht="24" customHeight="1" thickBot="1" x14ac:dyDescent="0.3">
      <c r="B19" s="60" t="s">
        <v>2</v>
      </c>
      <c r="C19" s="64">
        <f>C7+C8+C9+C10+C11+C12+C13+C14+C15+C16+C17+C18</f>
        <v>6613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2:12" ht="30" customHeight="1" thickBot="1" x14ac:dyDescent="0.25">
      <c r="B20" s="61" t="s">
        <v>16</v>
      </c>
      <c r="C20" s="62">
        <f>AVERAGE(C7:C18)</f>
        <v>1322.6</v>
      </c>
      <c r="D20" s="54"/>
      <c r="E20" s="54"/>
      <c r="F20" s="54"/>
      <c r="G20" s="54"/>
      <c r="H20" s="54"/>
      <c r="I20" s="54"/>
      <c r="J20" s="54"/>
      <c r="K20" s="54"/>
      <c r="L20" s="54"/>
    </row>
    <row r="21" spans="2:12" x14ac:dyDescent="0.2">
      <c r="B21" s="54"/>
      <c r="C21" s="63"/>
      <c r="D21" s="54"/>
      <c r="E21" s="54"/>
      <c r="F21" s="54"/>
      <c r="G21" s="54"/>
      <c r="H21" s="54"/>
      <c r="I21" s="54"/>
      <c r="J21" s="54"/>
      <c r="K21" s="54"/>
      <c r="L21" s="54"/>
    </row>
    <row r="22" spans="2:12" x14ac:dyDescent="0.2">
      <c r="B22" s="67" t="s">
        <v>51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4" spans="2:12" x14ac:dyDescent="0.2">
      <c r="H24" s="2"/>
    </row>
  </sheetData>
  <mergeCells count="2">
    <mergeCell ref="B5:C5"/>
    <mergeCell ref="B22:L22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</vt:lpstr>
      <vt:lpstr>VISITANTES</vt:lpstr>
      <vt:lpstr>TABLA!Área_de_impresión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Stella Gómez Nossa</dc:creator>
  <cp:lastModifiedBy>Manual Guillermo Casallas Lopez</cp:lastModifiedBy>
  <cp:lastPrinted>2026-01-08T19:27:54Z</cp:lastPrinted>
  <dcterms:created xsi:type="dcterms:W3CDTF">2018-11-01T13:23:40Z</dcterms:created>
  <dcterms:modified xsi:type="dcterms:W3CDTF">2026-07-08T18:46:46Z</dcterms:modified>
</cp:coreProperties>
</file>